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2" i="1"/>
  <c r="A14"/>
  <c r="A11"/>
  <c r="A13"/>
  <c r="A33"/>
  <c r="A34"/>
  <c r="A35"/>
  <c r="A36"/>
  <c r="A37"/>
  <c r="A31"/>
  <c r="A5"/>
  <c r="A39"/>
  <c r="A48"/>
  <c r="A49"/>
  <c r="A15"/>
  <c r="A16"/>
  <c r="A17"/>
  <c r="A19"/>
  <c r="A20"/>
  <c r="A21"/>
  <c r="A23"/>
  <c r="A24"/>
  <c r="A45"/>
  <c r="A46"/>
  <c r="A47"/>
  <c r="A18"/>
  <c r="A22"/>
  <c r="A25"/>
  <c r="A26"/>
  <c r="A27"/>
  <c r="A28"/>
  <c r="A29"/>
  <c r="A44"/>
  <c r="A50"/>
  <c r="A4"/>
  <c r="A3"/>
  <c r="A6"/>
  <c r="A7"/>
  <c r="A8"/>
  <c r="A9"/>
  <c r="A10"/>
  <c r="A30"/>
  <c r="A38"/>
  <c r="A40"/>
  <c r="A41"/>
  <c r="A42"/>
  <c r="A43"/>
  <c r="A12"/>
  <c r="L32"/>
  <c r="N32" s="1"/>
  <c r="L14"/>
  <c r="N14" s="1"/>
  <c r="L4"/>
  <c r="N4" s="1"/>
  <c r="L3"/>
  <c r="N3" s="1"/>
  <c r="L5"/>
  <c r="N5" s="1"/>
  <c r="L6"/>
  <c r="N6" s="1"/>
  <c r="L7"/>
  <c r="N7" s="1"/>
  <c r="L8"/>
  <c r="N8" s="1"/>
  <c r="L9"/>
  <c r="N9" s="1"/>
  <c r="L10"/>
  <c r="N10" s="1"/>
  <c r="L11"/>
  <c r="N11" s="1"/>
  <c r="L13"/>
  <c r="N13" s="1"/>
  <c r="L15"/>
  <c r="N15" s="1"/>
  <c r="L16"/>
  <c r="N16" s="1"/>
  <c r="L17"/>
  <c r="N17" s="1"/>
  <c r="L19"/>
  <c r="N19" s="1"/>
  <c r="L20"/>
  <c r="N20" s="1"/>
  <c r="L21"/>
  <c r="N21" s="1"/>
  <c r="L23"/>
  <c r="N23" s="1"/>
  <c r="L24"/>
  <c r="N24" s="1"/>
  <c r="L31"/>
  <c r="N31" s="1"/>
  <c r="L33"/>
  <c r="N33" s="1"/>
  <c r="L39"/>
  <c r="N39" s="1"/>
  <c r="L45"/>
  <c r="N45" s="1"/>
  <c r="L46"/>
  <c r="N46" s="1"/>
  <c r="L47"/>
  <c r="N47" s="1"/>
  <c r="L48"/>
  <c r="N48" s="1"/>
  <c r="L49"/>
  <c r="N49" s="1"/>
  <c r="L18"/>
  <c r="N18" s="1"/>
  <c r="L22"/>
  <c r="N22" s="1"/>
  <c r="L25"/>
  <c r="N25" s="1"/>
  <c r="L26"/>
  <c r="N26" s="1"/>
  <c r="L27"/>
  <c r="N27" s="1"/>
  <c r="L28"/>
  <c r="N28" s="1"/>
  <c r="L29"/>
  <c r="N29" s="1"/>
  <c r="L30"/>
  <c r="N30" s="1"/>
  <c r="L34"/>
  <c r="N34" s="1"/>
  <c r="L35"/>
  <c r="N35" s="1"/>
  <c r="L36"/>
  <c r="N36" s="1"/>
  <c r="L37"/>
  <c r="N37" s="1"/>
  <c r="L38"/>
  <c r="N38" s="1"/>
  <c r="L40"/>
  <c r="N40" s="1"/>
  <c r="L41"/>
  <c r="N41" s="1"/>
  <c r="L42"/>
  <c r="N42" s="1"/>
  <c r="L43"/>
  <c r="N43" s="1"/>
  <c r="L44"/>
  <c r="N44" s="1"/>
  <c r="L50"/>
  <c r="N50" s="1"/>
  <c r="L12"/>
  <c r="N12" s="1"/>
</calcChain>
</file>

<file path=xl/sharedStrings.xml><?xml version="1.0" encoding="utf-8"?>
<sst xmlns="http://schemas.openxmlformats.org/spreadsheetml/2006/main" count="325" uniqueCount="182">
  <si>
    <t>序号</t>
  </si>
  <si>
    <t>渔船编码</t>
  </si>
  <si>
    <t>船名</t>
  </si>
  <si>
    <t>船舶所有人</t>
  </si>
  <si>
    <t>许可
总功率</t>
  </si>
  <si>
    <t>主机
总功率</t>
  </si>
  <si>
    <t>船长</t>
  </si>
  <si>
    <t>补助标准</t>
  </si>
  <si>
    <t>实际
扣减率</t>
  </si>
  <si>
    <t>发放金额</t>
  </si>
  <si>
    <t>备注</t>
  </si>
  <si>
    <t>服务组织</t>
  </si>
  <si>
    <t>张网</t>
  </si>
  <si>
    <t>单桩桁杆张网</t>
  </si>
  <si>
    <t>平顺</t>
  </si>
  <si>
    <t>刺网</t>
  </si>
  <si>
    <t>漂流单片刺网</t>
  </si>
  <si>
    <t>拖网</t>
  </si>
  <si>
    <t>单船桁杆拖网</t>
  </si>
  <si>
    <t>唐新伟</t>
  </si>
  <si>
    <t>徐红英</t>
  </si>
  <si>
    <t>国安</t>
  </si>
  <si>
    <t>陆军</t>
  </si>
  <si>
    <t>陆兵</t>
  </si>
  <si>
    <t>安顺</t>
  </si>
  <si>
    <t>季玉忠</t>
  </si>
  <si>
    <t>朱小东</t>
  </si>
  <si>
    <t>航顺</t>
  </si>
  <si>
    <t>沈辉</t>
  </si>
  <si>
    <t>单桩框架张网</t>
  </si>
  <si>
    <t>近海</t>
  </si>
  <si>
    <t>多顺</t>
  </si>
  <si>
    <t>黄海</t>
  </si>
  <si>
    <t>定置单片刺网</t>
  </si>
  <si>
    <t>双桩张纲张网</t>
  </si>
  <si>
    <t>3206812012090003</t>
  </si>
  <si>
    <t>苏启渔03609</t>
  </si>
  <si>
    <t>杨云杰</t>
  </si>
  <si>
    <t>3206812014090015</t>
  </si>
  <si>
    <t>苏启渔03666</t>
  </si>
  <si>
    <t>潘金新</t>
  </si>
  <si>
    <t>3206812015030007</t>
  </si>
  <si>
    <t>苏启渔02398</t>
  </si>
  <si>
    <t>万金件</t>
  </si>
  <si>
    <t>3206812015070003</t>
  </si>
  <si>
    <t>苏启渔02889</t>
  </si>
  <si>
    <t>3206812013080029</t>
  </si>
  <si>
    <t>苏启渔03106</t>
  </si>
  <si>
    <t>3206812014090001</t>
  </si>
  <si>
    <t>苏启渔03125</t>
  </si>
  <si>
    <t>3206812015030002</t>
  </si>
  <si>
    <t>苏启渔03218</t>
  </si>
  <si>
    <t>毛新美</t>
  </si>
  <si>
    <t>3206812013120007</t>
  </si>
  <si>
    <t>苏启渔03298</t>
  </si>
  <si>
    <t>陆玉华</t>
  </si>
  <si>
    <t>3206812011080603</t>
  </si>
  <si>
    <t>苏启渔03299</t>
  </si>
  <si>
    <t>3206812013080030</t>
  </si>
  <si>
    <t>苏启渔03496</t>
  </si>
  <si>
    <t>3206812015060016</t>
  </si>
  <si>
    <t>苏启渔03644</t>
  </si>
  <si>
    <t>3206812014080003</t>
  </si>
  <si>
    <t>苏启渔04405</t>
  </si>
  <si>
    <t>陈锦纪</t>
  </si>
  <si>
    <t>3206212015100001</t>
  </si>
  <si>
    <t>苏启渔04406</t>
  </si>
  <si>
    <t>昝水生</t>
  </si>
  <si>
    <t>3206232011030006</t>
  </si>
  <si>
    <t>苏启渔04408</t>
  </si>
  <si>
    <t>朱建平</t>
  </si>
  <si>
    <t>3206812013080022</t>
  </si>
  <si>
    <t>苏启渔04416</t>
  </si>
  <si>
    <t>郭建斌</t>
  </si>
  <si>
    <t>3206812013080009</t>
  </si>
  <si>
    <t>苏启渔04419</t>
  </si>
  <si>
    <t>朱松平</t>
  </si>
  <si>
    <t>3206812013080021</t>
  </si>
  <si>
    <t>苏启渔04426</t>
  </si>
  <si>
    <t>朱金兵</t>
  </si>
  <si>
    <t>3206812014050003</t>
  </si>
  <si>
    <t>苏启渔04450</t>
  </si>
  <si>
    <t>陶海忠</t>
  </si>
  <si>
    <t>3206812014060009</t>
  </si>
  <si>
    <t>苏启渔04457</t>
  </si>
  <si>
    <t>胡正涛</t>
  </si>
  <si>
    <t>3206812015040001</t>
  </si>
  <si>
    <t>苏启渔04877</t>
  </si>
  <si>
    <t>范仲辉</t>
  </si>
  <si>
    <t>3206812013110002</t>
  </si>
  <si>
    <t>苏启渔05139</t>
  </si>
  <si>
    <t>卢友生</t>
  </si>
  <si>
    <t>3206812013070002</t>
  </si>
  <si>
    <t>苏启渔19008</t>
  </si>
  <si>
    <t>陈兵</t>
  </si>
  <si>
    <t>3206812014070048</t>
  </si>
  <si>
    <t>苏启渔19070</t>
  </si>
  <si>
    <t>陆健</t>
  </si>
  <si>
    <t>3206812014070038</t>
  </si>
  <si>
    <t>苏启渔19071</t>
  </si>
  <si>
    <t>王卫兵</t>
  </si>
  <si>
    <t>3206812014070039</t>
  </si>
  <si>
    <t>苏启渔19072</t>
  </si>
  <si>
    <t>季卫星</t>
  </si>
  <si>
    <t>3206812015070029</t>
  </si>
  <si>
    <t>苏启渔19075</t>
  </si>
  <si>
    <t>陈伯平</t>
  </si>
  <si>
    <t>3206812015070028</t>
  </si>
  <si>
    <t>苏启渔19083</t>
  </si>
  <si>
    <t>3206812014050016</t>
  </si>
  <si>
    <t>苏启渔04413</t>
  </si>
  <si>
    <t>王汉飞</t>
  </si>
  <si>
    <t>3206812015070025</t>
  </si>
  <si>
    <t>苏启渔04428</t>
  </si>
  <si>
    <t>徐惠兵</t>
  </si>
  <si>
    <t>3206812014040006</t>
  </si>
  <si>
    <t>苏启渔04471</t>
  </si>
  <si>
    <t>张海东</t>
  </si>
  <si>
    <t>3206812014040007</t>
  </si>
  <si>
    <t>苏启渔04472</t>
  </si>
  <si>
    <t>彭永城</t>
  </si>
  <si>
    <t>3206812013080025</t>
  </si>
  <si>
    <t>苏启渔04485</t>
  </si>
  <si>
    <t>朱友生</t>
  </si>
  <si>
    <t>3206812013090024</t>
  </si>
  <si>
    <t>苏启渔04496</t>
  </si>
  <si>
    <t>朱友兵</t>
  </si>
  <si>
    <t>3206812012090018</t>
  </si>
  <si>
    <t>苏启渔04499</t>
  </si>
  <si>
    <t>张建忠</t>
  </si>
  <si>
    <t>3206812010070004</t>
  </si>
  <si>
    <t>苏启渔04706</t>
  </si>
  <si>
    <t>俞本林</t>
  </si>
  <si>
    <t>3206812014100002</t>
  </si>
  <si>
    <t>苏启渔05168</t>
  </si>
  <si>
    <t>朱国昌</t>
  </si>
  <si>
    <t>3206812015100006</t>
  </si>
  <si>
    <t>苏启渔11009</t>
  </si>
  <si>
    <t>崔林昌</t>
  </si>
  <si>
    <t>3206812016020002</t>
  </si>
  <si>
    <t>苏启渔11066</t>
  </si>
  <si>
    <t>潘卫群</t>
  </si>
  <si>
    <t>3206812016020003</t>
  </si>
  <si>
    <t>苏启渔11098</t>
  </si>
  <si>
    <t>3206812015100012</t>
  </si>
  <si>
    <t>苏启渔19006</t>
  </si>
  <si>
    <t>彭雪康</t>
  </si>
  <si>
    <t>3206812017080002</t>
  </si>
  <si>
    <t>苏启渔19019</t>
  </si>
  <si>
    <t>张卫东</t>
  </si>
  <si>
    <t>3206812015100016</t>
  </si>
  <si>
    <t>苏启渔19026</t>
  </si>
  <si>
    <t>顾海候</t>
  </si>
  <si>
    <t>3206812014100008</t>
  </si>
  <si>
    <t>苏启渔19053</t>
  </si>
  <si>
    <t>张卫兵</t>
  </si>
  <si>
    <t>3206812013100007</t>
  </si>
  <si>
    <t>苏启渔19056</t>
  </si>
  <si>
    <t>陆广华</t>
  </si>
  <si>
    <t>3206812013050002</t>
  </si>
  <si>
    <t>苏启渔19066</t>
  </si>
  <si>
    <t>宋红生</t>
  </si>
  <si>
    <t>3206812015110016</t>
  </si>
  <si>
    <t>苏启渔19089</t>
  </si>
  <si>
    <t>郁建仁</t>
  </si>
  <si>
    <t>已预发
补助金额</t>
    <phoneticPr fontId="1" type="noConversion"/>
  </si>
  <si>
    <t>本次发放
金额</t>
    <phoneticPr fontId="3" type="noConversion"/>
  </si>
  <si>
    <t>安顺</t>
    <phoneticPr fontId="3" type="noConversion"/>
  </si>
  <si>
    <t>3206812014090021</t>
    <phoneticPr fontId="3" type="noConversion"/>
  </si>
  <si>
    <t>曹井昌</t>
    <phoneticPr fontId="3" type="noConversion"/>
  </si>
  <si>
    <t>安顺</t>
    <phoneticPr fontId="3" type="noConversion"/>
  </si>
  <si>
    <t>3206812014080011</t>
    <phoneticPr fontId="3" type="noConversion"/>
  </si>
  <si>
    <t>2021年8月改为定置张网</t>
    <phoneticPr fontId="1" type="noConversion"/>
  </si>
  <si>
    <r>
      <t>2021</t>
    </r>
    <r>
      <rPr>
        <sz val="11"/>
        <rFont val="宋体"/>
        <family val="3"/>
        <charset val="134"/>
        <scheme val="minor"/>
      </rPr>
      <t>年</t>
    </r>
    <r>
      <rPr>
        <sz val="11"/>
        <color theme="1"/>
        <rFont val="宋体"/>
        <family val="3"/>
        <charset val="134"/>
        <scheme val="minor"/>
      </rPr>
      <t>8</t>
    </r>
    <r>
      <rPr>
        <sz val="11"/>
        <rFont val="宋体"/>
        <family val="3"/>
        <charset val="134"/>
        <scheme val="minor"/>
      </rPr>
      <t>月改为刺网</t>
    </r>
    <phoneticPr fontId="3" type="noConversion"/>
  </si>
  <si>
    <r>
      <rPr>
        <sz val="11"/>
        <rFont val="宋体"/>
        <family val="3"/>
        <charset val="134"/>
        <scheme val="minor"/>
      </rPr>
      <t>苏启渔</t>
    </r>
    <r>
      <rPr>
        <sz val="11"/>
        <color theme="1"/>
        <rFont val="宋体"/>
        <family val="3"/>
        <charset val="134"/>
        <scheme val="minor"/>
      </rPr>
      <t>05132</t>
    </r>
    <phoneticPr fontId="3" type="noConversion"/>
  </si>
  <si>
    <r>
      <t>2021</t>
    </r>
    <r>
      <rPr>
        <sz val="11"/>
        <rFont val="宋体"/>
        <family val="3"/>
        <charset val="134"/>
        <scheme val="minor"/>
      </rPr>
      <t>年</t>
    </r>
    <r>
      <rPr>
        <sz val="11"/>
        <color theme="1"/>
        <rFont val="宋体"/>
        <family val="3"/>
        <charset val="134"/>
        <scheme val="minor"/>
      </rPr>
      <t>7</t>
    </r>
    <r>
      <rPr>
        <sz val="11"/>
        <rFont val="宋体"/>
        <family val="3"/>
        <charset val="134"/>
        <scheme val="minor"/>
      </rPr>
      <t>月改为刺网</t>
    </r>
    <phoneticPr fontId="3" type="noConversion"/>
  </si>
  <si>
    <r>
      <t>2021</t>
    </r>
    <r>
      <rPr>
        <sz val="11"/>
        <rFont val="宋体"/>
        <family val="3"/>
        <charset val="134"/>
        <scheme val="minor"/>
      </rPr>
      <t>年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rFont val="宋体"/>
        <family val="3"/>
        <charset val="134"/>
        <scheme val="minor"/>
      </rPr>
      <t>月改为定置张网</t>
    </r>
    <phoneticPr fontId="3" type="noConversion"/>
  </si>
  <si>
    <r>
      <rPr>
        <sz val="11"/>
        <rFont val="宋体"/>
        <family val="3"/>
        <charset val="134"/>
        <scheme val="minor"/>
      </rPr>
      <t>苏启渔</t>
    </r>
    <r>
      <rPr>
        <sz val="11"/>
        <color theme="1"/>
        <rFont val="宋体"/>
        <family val="3"/>
        <charset val="134"/>
        <scheme val="minor"/>
      </rPr>
      <t>02599</t>
    </r>
    <phoneticPr fontId="3" type="noConversion"/>
  </si>
  <si>
    <t>作业
类型</t>
    <phoneticPr fontId="1" type="noConversion"/>
  </si>
  <si>
    <t>作业
方式</t>
    <phoneticPr fontId="1" type="noConversion"/>
  </si>
  <si>
    <t>违反禁渔期的规定</t>
    <phoneticPr fontId="3" type="noConversion"/>
  </si>
  <si>
    <t>启东市2021年度海洋渔业资源养护补贴资金公示名册（第二批）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</si>
</sst>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"/>
    <numFmt numFmtId="177" formatCode="0.0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/>
  </cellStyleXfs>
  <cellXfs count="3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0" xfId="0" quotePrefix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quotePrefix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0" borderId="0" xfId="0" applyFont="1" applyAlignme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/>
    </xf>
    <xf numFmtId="0" fontId="8" fillId="0" borderId="3" xfId="9" applyFont="1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12">
    <cellStyle name="常规" xfId="0" builtinId="0"/>
    <cellStyle name="常规 10" xfId="4"/>
    <cellStyle name="常规 10 2" xfId="9"/>
    <cellStyle name="常规 13" xfId="1"/>
    <cellStyle name="常规 13 2" xfId="6"/>
    <cellStyle name="常规 18" xfId="5"/>
    <cellStyle name="常规 2" xfId="10"/>
    <cellStyle name="常规 2 10" xfId="3"/>
    <cellStyle name="常规 2 10 2" xfId="8"/>
    <cellStyle name="常规 3" xfId="11"/>
    <cellStyle name="常规 3 8" xfId="2"/>
    <cellStyle name="常规 3 8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tabSelected="1" workbookViewId="0">
      <selection activeCell="U4" sqref="U4"/>
    </sheetView>
  </sheetViews>
  <sheetFormatPr defaultRowHeight="13.5"/>
  <cols>
    <col min="1" max="1" width="5.5" style="26" bestFit="1" customWidth="1"/>
    <col min="2" max="2" width="18.375" style="6" bestFit="1" customWidth="1"/>
    <col min="3" max="3" width="12.375" style="6" bestFit="1" customWidth="1"/>
    <col min="4" max="4" width="11.625" style="6" bestFit="1" customWidth="1"/>
    <col min="5" max="5" width="5.75" style="6" bestFit="1" customWidth="1"/>
    <col min="6" max="6" width="13" style="6" bestFit="1" customWidth="1"/>
    <col min="7" max="7" width="7.75" style="6" customWidth="1"/>
    <col min="8" max="8" width="7.5" style="6" customWidth="1"/>
    <col min="9" max="9" width="6.5" style="6" bestFit="1" customWidth="1"/>
    <col min="10" max="10" width="9.5" style="6" bestFit="1" customWidth="1"/>
    <col min="11" max="11" width="7.5" style="27" bestFit="1" customWidth="1"/>
    <col min="12" max="12" width="9.75" style="27" bestFit="1" customWidth="1"/>
    <col min="13" max="13" width="9.25" style="29" customWidth="1"/>
    <col min="14" max="14" width="9.875" style="29" customWidth="1"/>
    <col min="15" max="15" width="22.75" style="28" bestFit="1" customWidth="1"/>
    <col min="16" max="16" width="9.5" style="29" bestFit="1" customWidth="1"/>
    <col min="17" max="16384" width="9" style="10"/>
  </cols>
  <sheetData>
    <row r="1" spans="1:16" ht="39" customHeight="1">
      <c r="A1" s="34" t="s">
        <v>181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27">
      <c r="A2" s="7" t="s">
        <v>0</v>
      </c>
      <c r="B2" s="8" t="s">
        <v>1</v>
      </c>
      <c r="C2" s="8" t="s">
        <v>2</v>
      </c>
      <c r="D2" s="8" t="s">
        <v>3</v>
      </c>
      <c r="E2" s="1" t="s">
        <v>178</v>
      </c>
      <c r="F2" s="1" t="s">
        <v>179</v>
      </c>
      <c r="G2" s="1" t="s">
        <v>4</v>
      </c>
      <c r="H2" s="1" t="s">
        <v>5</v>
      </c>
      <c r="I2" s="1" t="s">
        <v>6</v>
      </c>
      <c r="J2" s="8" t="s">
        <v>7</v>
      </c>
      <c r="K2" s="1" t="s">
        <v>8</v>
      </c>
      <c r="L2" s="8" t="s">
        <v>9</v>
      </c>
      <c r="M2" s="9" t="s">
        <v>165</v>
      </c>
      <c r="N2" s="9" t="s">
        <v>166</v>
      </c>
      <c r="O2" s="8" t="s">
        <v>10</v>
      </c>
      <c r="P2" s="8" t="s">
        <v>11</v>
      </c>
    </row>
    <row r="3" spans="1:16">
      <c r="A3" s="11">
        <f t="shared" ref="A3:A50" si="0">ROW()-2</f>
        <v>1</v>
      </c>
      <c r="B3" s="12" t="s">
        <v>41</v>
      </c>
      <c r="C3" s="11" t="s">
        <v>42</v>
      </c>
      <c r="D3" s="12" t="s">
        <v>43</v>
      </c>
      <c r="E3" s="2" t="s">
        <v>15</v>
      </c>
      <c r="F3" s="2" t="s">
        <v>33</v>
      </c>
      <c r="G3" s="31">
        <v>220</v>
      </c>
      <c r="H3" s="12">
        <v>220</v>
      </c>
      <c r="I3" s="12">
        <v>32.6</v>
      </c>
      <c r="J3" s="13">
        <v>118000</v>
      </c>
      <c r="K3" s="14">
        <v>0</v>
      </c>
      <c r="L3" s="15">
        <f t="shared" ref="L3:L50" si="1">J3*(1-K3)</f>
        <v>118000</v>
      </c>
      <c r="M3" s="5">
        <v>5000</v>
      </c>
      <c r="N3" s="4">
        <f t="shared" ref="N3:N50" si="2">L3-M3</f>
        <v>113000</v>
      </c>
      <c r="O3" s="33"/>
      <c r="P3" s="22" t="s">
        <v>14</v>
      </c>
    </row>
    <row r="4" spans="1:16">
      <c r="A4" s="11">
        <f t="shared" si="0"/>
        <v>2</v>
      </c>
      <c r="B4" s="17" t="s">
        <v>171</v>
      </c>
      <c r="C4" s="11" t="s">
        <v>177</v>
      </c>
      <c r="D4" s="30" t="s">
        <v>19</v>
      </c>
      <c r="E4" s="2" t="s">
        <v>12</v>
      </c>
      <c r="F4" s="2" t="s">
        <v>13</v>
      </c>
      <c r="G4" s="18">
        <v>255.1</v>
      </c>
      <c r="H4" s="11">
        <v>255</v>
      </c>
      <c r="I4" s="11">
        <v>32.6</v>
      </c>
      <c r="J4" s="13">
        <v>77000</v>
      </c>
      <c r="K4" s="14">
        <v>0.58330000000000004</v>
      </c>
      <c r="L4" s="15">
        <f t="shared" si="1"/>
        <v>32085.899999999998</v>
      </c>
      <c r="M4" s="5">
        <v>0</v>
      </c>
      <c r="N4" s="4">
        <f t="shared" si="2"/>
        <v>32085.899999999998</v>
      </c>
      <c r="O4" s="33" t="s">
        <v>172</v>
      </c>
      <c r="P4" s="16" t="s">
        <v>14</v>
      </c>
    </row>
    <row r="5" spans="1:16">
      <c r="A5" s="11">
        <f t="shared" si="0"/>
        <v>3</v>
      </c>
      <c r="B5" s="11" t="s">
        <v>44</v>
      </c>
      <c r="C5" s="11" t="s">
        <v>45</v>
      </c>
      <c r="D5" s="11" t="s">
        <v>20</v>
      </c>
      <c r="E5" s="2" t="s">
        <v>15</v>
      </c>
      <c r="F5" s="2" t="s">
        <v>16</v>
      </c>
      <c r="G5" s="18">
        <v>223</v>
      </c>
      <c r="H5" s="11">
        <v>230</v>
      </c>
      <c r="I5" s="11">
        <v>34.67</v>
      </c>
      <c r="J5" s="13">
        <v>118000</v>
      </c>
      <c r="K5" s="14">
        <v>0</v>
      </c>
      <c r="L5" s="15">
        <f t="shared" si="1"/>
        <v>118000</v>
      </c>
      <c r="M5" s="5">
        <v>5000</v>
      </c>
      <c r="N5" s="4">
        <f t="shared" si="2"/>
        <v>113000</v>
      </c>
      <c r="O5" s="21"/>
      <c r="P5" s="22" t="s">
        <v>21</v>
      </c>
    </row>
    <row r="6" spans="1:16">
      <c r="A6" s="11">
        <f t="shared" si="0"/>
        <v>4</v>
      </c>
      <c r="B6" s="11" t="s">
        <v>46</v>
      </c>
      <c r="C6" s="11" t="s">
        <v>47</v>
      </c>
      <c r="D6" s="11" t="s">
        <v>22</v>
      </c>
      <c r="E6" s="2" t="s">
        <v>15</v>
      </c>
      <c r="F6" s="2" t="s">
        <v>16</v>
      </c>
      <c r="G6" s="18">
        <v>240</v>
      </c>
      <c r="H6" s="11">
        <v>240</v>
      </c>
      <c r="I6" s="11">
        <v>32.1</v>
      </c>
      <c r="J6" s="13">
        <v>118000</v>
      </c>
      <c r="K6" s="14">
        <v>0</v>
      </c>
      <c r="L6" s="15">
        <f t="shared" si="1"/>
        <v>118000</v>
      </c>
      <c r="M6" s="5">
        <v>5000</v>
      </c>
      <c r="N6" s="4">
        <f t="shared" si="2"/>
        <v>113000</v>
      </c>
      <c r="O6" s="21"/>
      <c r="P6" s="22" t="s">
        <v>14</v>
      </c>
    </row>
    <row r="7" spans="1:16">
      <c r="A7" s="11">
        <f t="shared" si="0"/>
        <v>5</v>
      </c>
      <c r="B7" s="11" t="s">
        <v>48</v>
      </c>
      <c r="C7" s="11" t="s">
        <v>49</v>
      </c>
      <c r="D7" s="11" t="s">
        <v>23</v>
      </c>
      <c r="E7" s="2" t="s">
        <v>12</v>
      </c>
      <c r="F7" s="2" t="s">
        <v>13</v>
      </c>
      <c r="G7" s="18">
        <v>184</v>
      </c>
      <c r="H7" s="11">
        <v>180</v>
      </c>
      <c r="I7" s="11">
        <v>25.7</v>
      </c>
      <c r="J7" s="13">
        <v>56000</v>
      </c>
      <c r="K7" s="14">
        <v>0</v>
      </c>
      <c r="L7" s="15">
        <f t="shared" si="1"/>
        <v>56000</v>
      </c>
      <c r="M7" s="5">
        <v>5000</v>
      </c>
      <c r="N7" s="4">
        <f t="shared" si="2"/>
        <v>51000</v>
      </c>
      <c r="O7" s="21"/>
      <c r="P7" s="22" t="s">
        <v>14</v>
      </c>
    </row>
    <row r="8" spans="1:16">
      <c r="A8" s="11">
        <f t="shared" si="0"/>
        <v>6</v>
      </c>
      <c r="B8" s="11" t="s">
        <v>50</v>
      </c>
      <c r="C8" s="11" t="s">
        <v>51</v>
      </c>
      <c r="D8" s="23" t="s">
        <v>52</v>
      </c>
      <c r="E8" s="2" t="s">
        <v>15</v>
      </c>
      <c r="F8" s="2" t="s">
        <v>16</v>
      </c>
      <c r="G8" s="18">
        <v>206</v>
      </c>
      <c r="H8" s="11">
        <v>205</v>
      </c>
      <c r="I8" s="11">
        <v>32.1</v>
      </c>
      <c r="J8" s="13">
        <v>118000</v>
      </c>
      <c r="K8" s="14">
        <v>0</v>
      </c>
      <c r="L8" s="15">
        <f t="shared" si="1"/>
        <v>118000</v>
      </c>
      <c r="M8" s="5">
        <v>5000</v>
      </c>
      <c r="N8" s="4">
        <f t="shared" si="2"/>
        <v>113000</v>
      </c>
      <c r="O8" s="21"/>
      <c r="P8" s="22" t="s">
        <v>14</v>
      </c>
    </row>
    <row r="9" spans="1:16">
      <c r="A9" s="11">
        <f t="shared" si="0"/>
        <v>7</v>
      </c>
      <c r="B9" s="11" t="s">
        <v>53</v>
      </c>
      <c r="C9" s="11" t="s">
        <v>54</v>
      </c>
      <c r="D9" s="11" t="s">
        <v>55</v>
      </c>
      <c r="E9" s="2" t="s">
        <v>15</v>
      </c>
      <c r="F9" s="2" t="s">
        <v>16</v>
      </c>
      <c r="G9" s="18">
        <v>205</v>
      </c>
      <c r="H9" s="11">
        <v>202</v>
      </c>
      <c r="I9" s="11">
        <v>32.6</v>
      </c>
      <c r="J9" s="13">
        <v>118000</v>
      </c>
      <c r="K9" s="14">
        <v>0</v>
      </c>
      <c r="L9" s="15">
        <f t="shared" si="1"/>
        <v>118000</v>
      </c>
      <c r="M9" s="5">
        <v>5000</v>
      </c>
      <c r="N9" s="4">
        <f t="shared" si="2"/>
        <v>113000</v>
      </c>
      <c r="O9" s="21"/>
      <c r="P9" s="22" t="s">
        <v>14</v>
      </c>
    </row>
    <row r="10" spans="1:16">
      <c r="A10" s="11">
        <f t="shared" si="0"/>
        <v>8</v>
      </c>
      <c r="B10" s="11" t="s">
        <v>56</v>
      </c>
      <c r="C10" s="11" t="s">
        <v>57</v>
      </c>
      <c r="D10" s="11" t="s">
        <v>55</v>
      </c>
      <c r="E10" s="2" t="s">
        <v>15</v>
      </c>
      <c r="F10" s="2" t="s">
        <v>16</v>
      </c>
      <c r="G10" s="18">
        <v>235</v>
      </c>
      <c r="H10" s="11">
        <v>232</v>
      </c>
      <c r="I10" s="11">
        <v>32.200000000000003</v>
      </c>
      <c r="J10" s="13">
        <v>118000</v>
      </c>
      <c r="K10" s="14">
        <v>0</v>
      </c>
      <c r="L10" s="15">
        <f t="shared" si="1"/>
        <v>118000</v>
      </c>
      <c r="M10" s="5">
        <v>5000</v>
      </c>
      <c r="N10" s="4">
        <f t="shared" si="2"/>
        <v>113000</v>
      </c>
      <c r="O10" s="21"/>
      <c r="P10" s="22" t="s">
        <v>14</v>
      </c>
    </row>
    <row r="11" spans="1:16">
      <c r="A11" s="11">
        <f t="shared" si="0"/>
        <v>9</v>
      </c>
      <c r="B11" s="11" t="s">
        <v>58</v>
      </c>
      <c r="C11" s="11" t="s">
        <v>59</v>
      </c>
      <c r="D11" s="11" t="s">
        <v>25</v>
      </c>
      <c r="E11" s="2" t="s">
        <v>15</v>
      </c>
      <c r="F11" s="2" t="s">
        <v>16</v>
      </c>
      <c r="G11" s="18">
        <v>200</v>
      </c>
      <c r="H11" s="11">
        <v>200</v>
      </c>
      <c r="I11" s="11">
        <v>32.1</v>
      </c>
      <c r="J11" s="13">
        <v>118000</v>
      </c>
      <c r="K11" s="14">
        <v>0</v>
      </c>
      <c r="L11" s="15">
        <f t="shared" si="1"/>
        <v>118000</v>
      </c>
      <c r="M11" s="5">
        <v>5000</v>
      </c>
      <c r="N11" s="4">
        <f t="shared" si="2"/>
        <v>113000</v>
      </c>
      <c r="O11" s="21"/>
      <c r="P11" s="22" t="s">
        <v>24</v>
      </c>
    </row>
    <row r="12" spans="1:16">
      <c r="A12" s="11">
        <f t="shared" si="0"/>
        <v>10</v>
      </c>
      <c r="B12" s="11" t="s">
        <v>35</v>
      </c>
      <c r="C12" s="11" t="s">
        <v>36</v>
      </c>
      <c r="D12" s="11" t="s">
        <v>37</v>
      </c>
      <c r="E12" s="2" t="s">
        <v>15</v>
      </c>
      <c r="F12" s="2" t="s">
        <v>16</v>
      </c>
      <c r="G12" s="11">
        <v>184</v>
      </c>
      <c r="H12" s="11">
        <v>184</v>
      </c>
      <c r="I12" s="32">
        <v>33.020000000000003</v>
      </c>
      <c r="J12" s="13">
        <v>118000</v>
      </c>
      <c r="K12" s="14">
        <v>0.58333000000000002</v>
      </c>
      <c r="L12" s="15">
        <f t="shared" si="1"/>
        <v>49167.06</v>
      </c>
      <c r="M12" s="3">
        <v>0</v>
      </c>
      <c r="N12" s="4">
        <f t="shared" si="2"/>
        <v>49167.06</v>
      </c>
      <c r="O12" s="19" t="s">
        <v>173</v>
      </c>
      <c r="P12" s="16" t="s">
        <v>167</v>
      </c>
    </row>
    <row r="13" spans="1:16">
      <c r="A13" s="11">
        <f t="shared" si="0"/>
        <v>11</v>
      </c>
      <c r="B13" s="11" t="s">
        <v>60</v>
      </c>
      <c r="C13" s="23" t="s">
        <v>61</v>
      </c>
      <c r="D13" s="23" t="s">
        <v>26</v>
      </c>
      <c r="E13" s="2" t="s">
        <v>15</v>
      </c>
      <c r="F13" s="2" t="s">
        <v>16</v>
      </c>
      <c r="G13" s="18">
        <v>220</v>
      </c>
      <c r="H13" s="11">
        <v>220</v>
      </c>
      <c r="I13" s="11">
        <v>32.6</v>
      </c>
      <c r="J13" s="13">
        <v>118000</v>
      </c>
      <c r="K13" s="14">
        <v>0</v>
      </c>
      <c r="L13" s="15">
        <f t="shared" si="1"/>
        <v>118000</v>
      </c>
      <c r="M13" s="5">
        <v>5000</v>
      </c>
      <c r="N13" s="4">
        <f t="shared" si="2"/>
        <v>113000</v>
      </c>
      <c r="O13" s="21"/>
      <c r="P13" s="22" t="s">
        <v>24</v>
      </c>
    </row>
    <row r="14" spans="1:16">
      <c r="A14" s="11">
        <f t="shared" si="0"/>
        <v>12</v>
      </c>
      <c r="B14" s="11" t="s">
        <v>38</v>
      </c>
      <c r="C14" s="11" t="s">
        <v>39</v>
      </c>
      <c r="D14" s="11" t="s">
        <v>40</v>
      </c>
      <c r="E14" s="2" t="s">
        <v>12</v>
      </c>
      <c r="F14" s="2" t="s">
        <v>13</v>
      </c>
      <c r="G14" s="11">
        <v>184</v>
      </c>
      <c r="H14" s="11">
        <v>184</v>
      </c>
      <c r="I14" s="11">
        <v>32.6</v>
      </c>
      <c r="J14" s="13">
        <v>77000</v>
      </c>
      <c r="K14" s="11">
        <v>0.66669999999999996</v>
      </c>
      <c r="L14" s="15">
        <f t="shared" si="1"/>
        <v>25664.100000000002</v>
      </c>
      <c r="M14" s="11">
        <v>0</v>
      </c>
      <c r="N14" s="4">
        <f t="shared" si="2"/>
        <v>25664.100000000002</v>
      </c>
      <c r="O14" s="19" t="s">
        <v>176</v>
      </c>
      <c r="P14" s="16" t="s">
        <v>170</v>
      </c>
    </row>
    <row r="15" spans="1:16">
      <c r="A15" s="11">
        <f t="shared" si="0"/>
        <v>13</v>
      </c>
      <c r="B15" s="11" t="s">
        <v>62</v>
      </c>
      <c r="C15" s="11" t="s">
        <v>63</v>
      </c>
      <c r="D15" s="11" t="s">
        <v>64</v>
      </c>
      <c r="E15" s="2" t="s">
        <v>12</v>
      </c>
      <c r="F15" s="2" t="s">
        <v>13</v>
      </c>
      <c r="G15" s="18">
        <v>191</v>
      </c>
      <c r="H15" s="11">
        <v>180</v>
      </c>
      <c r="I15" s="11">
        <v>25.7</v>
      </c>
      <c r="J15" s="13">
        <v>56000</v>
      </c>
      <c r="K15" s="14">
        <v>0.5</v>
      </c>
      <c r="L15" s="15">
        <f t="shared" si="1"/>
        <v>28000</v>
      </c>
      <c r="M15" s="5">
        <v>5000</v>
      </c>
      <c r="N15" s="4">
        <f t="shared" si="2"/>
        <v>23000</v>
      </c>
      <c r="O15" s="24" t="s">
        <v>180</v>
      </c>
      <c r="P15" s="22" t="s">
        <v>30</v>
      </c>
    </row>
    <row r="16" spans="1:16">
      <c r="A16" s="11">
        <f t="shared" si="0"/>
        <v>14</v>
      </c>
      <c r="B16" s="11" t="s">
        <v>65</v>
      </c>
      <c r="C16" s="11" t="s">
        <v>66</v>
      </c>
      <c r="D16" s="11" t="s">
        <v>67</v>
      </c>
      <c r="E16" s="2" t="s">
        <v>12</v>
      </c>
      <c r="F16" s="2" t="s">
        <v>13</v>
      </c>
      <c r="G16" s="18">
        <v>199</v>
      </c>
      <c r="H16" s="11">
        <v>198</v>
      </c>
      <c r="I16" s="11">
        <v>32.020000000000003</v>
      </c>
      <c r="J16" s="13">
        <v>77000</v>
      </c>
      <c r="K16" s="14">
        <v>0.5</v>
      </c>
      <c r="L16" s="15">
        <f t="shared" si="1"/>
        <v>38500</v>
      </c>
      <c r="M16" s="5">
        <v>5000</v>
      </c>
      <c r="N16" s="4">
        <f t="shared" si="2"/>
        <v>33500</v>
      </c>
      <c r="O16" s="24" t="s">
        <v>180</v>
      </c>
      <c r="P16" s="22" t="s">
        <v>30</v>
      </c>
    </row>
    <row r="17" spans="1:16">
      <c r="A17" s="11">
        <f t="shared" si="0"/>
        <v>15</v>
      </c>
      <c r="B17" s="11" t="s">
        <v>68</v>
      </c>
      <c r="C17" s="11" t="s">
        <v>69</v>
      </c>
      <c r="D17" s="11" t="s">
        <v>70</v>
      </c>
      <c r="E17" s="2" t="s">
        <v>12</v>
      </c>
      <c r="F17" s="2" t="s">
        <v>13</v>
      </c>
      <c r="G17" s="18">
        <v>110</v>
      </c>
      <c r="H17" s="11">
        <v>112</v>
      </c>
      <c r="I17" s="11">
        <v>22.9</v>
      </c>
      <c r="J17" s="13">
        <v>39000</v>
      </c>
      <c r="K17" s="14">
        <v>0.5</v>
      </c>
      <c r="L17" s="15">
        <f t="shared" si="1"/>
        <v>19500</v>
      </c>
      <c r="M17" s="5">
        <v>5000</v>
      </c>
      <c r="N17" s="4">
        <f t="shared" si="2"/>
        <v>14500</v>
      </c>
      <c r="O17" s="24" t="s">
        <v>180</v>
      </c>
      <c r="P17" s="22" t="s">
        <v>30</v>
      </c>
    </row>
    <row r="18" spans="1:16">
      <c r="A18" s="11">
        <f t="shared" si="0"/>
        <v>16</v>
      </c>
      <c r="B18" s="11" t="s">
        <v>109</v>
      </c>
      <c r="C18" s="11" t="s">
        <v>110</v>
      </c>
      <c r="D18" s="11" t="s">
        <v>111</v>
      </c>
      <c r="E18" s="2" t="s">
        <v>12</v>
      </c>
      <c r="F18" s="2" t="s">
        <v>13</v>
      </c>
      <c r="G18" s="18">
        <v>113</v>
      </c>
      <c r="H18" s="11">
        <v>114</v>
      </c>
      <c r="I18" s="11">
        <v>29.02</v>
      </c>
      <c r="J18" s="13">
        <v>39000</v>
      </c>
      <c r="K18" s="14">
        <v>0</v>
      </c>
      <c r="L18" s="15">
        <f t="shared" si="1"/>
        <v>39000</v>
      </c>
      <c r="M18" s="5">
        <v>5000</v>
      </c>
      <c r="N18" s="4">
        <f t="shared" si="2"/>
        <v>34000</v>
      </c>
      <c r="O18" s="21"/>
      <c r="P18" s="22" t="s">
        <v>30</v>
      </c>
    </row>
    <row r="19" spans="1:16">
      <c r="A19" s="11">
        <f t="shared" si="0"/>
        <v>17</v>
      </c>
      <c r="B19" s="11" t="s">
        <v>71</v>
      </c>
      <c r="C19" s="11" t="s">
        <v>72</v>
      </c>
      <c r="D19" s="11" t="s">
        <v>73</v>
      </c>
      <c r="E19" s="2" t="s">
        <v>12</v>
      </c>
      <c r="F19" s="2" t="s">
        <v>13</v>
      </c>
      <c r="G19" s="18">
        <v>147</v>
      </c>
      <c r="H19" s="11">
        <v>147</v>
      </c>
      <c r="I19" s="11">
        <v>25.9</v>
      </c>
      <c r="J19" s="13">
        <v>56000</v>
      </c>
      <c r="K19" s="14">
        <v>0.5</v>
      </c>
      <c r="L19" s="15">
        <f t="shared" si="1"/>
        <v>28000</v>
      </c>
      <c r="M19" s="5">
        <v>0</v>
      </c>
      <c r="N19" s="4">
        <f t="shared" si="2"/>
        <v>28000</v>
      </c>
      <c r="O19" s="24" t="s">
        <v>180</v>
      </c>
      <c r="P19" s="22" t="s">
        <v>30</v>
      </c>
    </row>
    <row r="20" spans="1:16">
      <c r="A20" s="11">
        <f t="shared" si="0"/>
        <v>18</v>
      </c>
      <c r="B20" s="11" t="s">
        <v>74</v>
      </c>
      <c r="C20" s="11" t="s">
        <v>75</v>
      </c>
      <c r="D20" s="11" t="s">
        <v>76</v>
      </c>
      <c r="E20" s="2" t="s">
        <v>12</v>
      </c>
      <c r="F20" s="2" t="s">
        <v>13</v>
      </c>
      <c r="G20" s="18">
        <v>88</v>
      </c>
      <c r="H20" s="11">
        <v>88.2</v>
      </c>
      <c r="I20" s="11">
        <v>21.93</v>
      </c>
      <c r="J20" s="13">
        <v>32000</v>
      </c>
      <c r="K20" s="14">
        <v>0.5</v>
      </c>
      <c r="L20" s="15">
        <f t="shared" si="1"/>
        <v>16000</v>
      </c>
      <c r="M20" s="5">
        <v>5000</v>
      </c>
      <c r="N20" s="4">
        <f t="shared" si="2"/>
        <v>11000</v>
      </c>
      <c r="O20" s="24" t="s">
        <v>180</v>
      </c>
      <c r="P20" s="22" t="s">
        <v>30</v>
      </c>
    </row>
    <row r="21" spans="1:16">
      <c r="A21" s="11">
        <f t="shared" si="0"/>
        <v>19</v>
      </c>
      <c r="B21" s="11" t="s">
        <v>77</v>
      </c>
      <c r="C21" s="11" t="s">
        <v>78</v>
      </c>
      <c r="D21" s="11" t="s">
        <v>79</v>
      </c>
      <c r="E21" s="2" t="s">
        <v>12</v>
      </c>
      <c r="F21" s="2" t="s">
        <v>13</v>
      </c>
      <c r="G21" s="18">
        <v>112</v>
      </c>
      <c r="H21" s="11">
        <v>110</v>
      </c>
      <c r="I21" s="11">
        <v>25.9</v>
      </c>
      <c r="J21" s="13">
        <v>39000</v>
      </c>
      <c r="K21" s="14">
        <v>0.5</v>
      </c>
      <c r="L21" s="15">
        <f t="shared" si="1"/>
        <v>19500</v>
      </c>
      <c r="M21" s="5">
        <v>5000</v>
      </c>
      <c r="N21" s="4">
        <f t="shared" si="2"/>
        <v>14500</v>
      </c>
      <c r="O21" s="24" t="s">
        <v>180</v>
      </c>
      <c r="P21" s="22" t="s">
        <v>30</v>
      </c>
    </row>
    <row r="22" spans="1:16">
      <c r="A22" s="11">
        <f t="shared" si="0"/>
        <v>20</v>
      </c>
      <c r="B22" s="11" t="s">
        <v>112</v>
      </c>
      <c r="C22" s="23" t="s">
        <v>113</v>
      </c>
      <c r="D22" s="23" t="s">
        <v>114</v>
      </c>
      <c r="E22" s="2" t="s">
        <v>12</v>
      </c>
      <c r="F22" s="2" t="s">
        <v>13</v>
      </c>
      <c r="G22" s="18">
        <v>118</v>
      </c>
      <c r="H22" s="11">
        <v>117.6</v>
      </c>
      <c r="I22" s="11">
        <v>26.05</v>
      </c>
      <c r="J22" s="13">
        <v>39000</v>
      </c>
      <c r="K22" s="14">
        <v>0</v>
      </c>
      <c r="L22" s="15">
        <f t="shared" si="1"/>
        <v>39000</v>
      </c>
      <c r="M22" s="5">
        <v>5000</v>
      </c>
      <c r="N22" s="4">
        <f t="shared" si="2"/>
        <v>34000</v>
      </c>
      <c r="O22" s="21"/>
      <c r="P22" s="22" t="s">
        <v>30</v>
      </c>
    </row>
    <row r="23" spans="1:16">
      <c r="A23" s="11">
        <f t="shared" si="0"/>
        <v>21</v>
      </c>
      <c r="B23" s="11" t="s">
        <v>80</v>
      </c>
      <c r="C23" s="11" t="s">
        <v>81</v>
      </c>
      <c r="D23" s="11" t="s">
        <v>82</v>
      </c>
      <c r="E23" s="2" t="s">
        <v>12</v>
      </c>
      <c r="F23" s="2" t="s">
        <v>29</v>
      </c>
      <c r="G23" s="18">
        <v>114</v>
      </c>
      <c r="H23" s="11">
        <v>114</v>
      </c>
      <c r="I23" s="11">
        <v>25.7</v>
      </c>
      <c r="J23" s="13">
        <v>39000</v>
      </c>
      <c r="K23" s="14">
        <v>0.5</v>
      </c>
      <c r="L23" s="15">
        <f t="shared" si="1"/>
        <v>19500</v>
      </c>
      <c r="M23" s="5">
        <v>5000</v>
      </c>
      <c r="N23" s="4">
        <f t="shared" si="2"/>
        <v>14500</v>
      </c>
      <c r="O23" s="24" t="s">
        <v>180</v>
      </c>
      <c r="P23" s="22" t="s">
        <v>30</v>
      </c>
    </row>
    <row r="24" spans="1:16">
      <c r="A24" s="11">
        <f t="shared" si="0"/>
        <v>22</v>
      </c>
      <c r="B24" s="11" t="s">
        <v>83</v>
      </c>
      <c r="C24" s="11" t="s">
        <v>84</v>
      </c>
      <c r="D24" s="11" t="s">
        <v>85</v>
      </c>
      <c r="E24" s="2" t="s">
        <v>12</v>
      </c>
      <c r="F24" s="2" t="s">
        <v>13</v>
      </c>
      <c r="G24" s="18">
        <v>147</v>
      </c>
      <c r="H24" s="11">
        <v>140</v>
      </c>
      <c r="I24" s="11">
        <v>25.7</v>
      </c>
      <c r="J24" s="13">
        <v>56000</v>
      </c>
      <c r="K24" s="14">
        <v>0.5</v>
      </c>
      <c r="L24" s="15">
        <f t="shared" si="1"/>
        <v>28000</v>
      </c>
      <c r="M24" s="5">
        <v>5000</v>
      </c>
      <c r="N24" s="4">
        <f t="shared" si="2"/>
        <v>23000</v>
      </c>
      <c r="O24" s="24" t="s">
        <v>180</v>
      </c>
      <c r="P24" s="22" t="s">
        <v>30</v>
      </c>
    </row>
    <row r="25" spans="1:16">
      <c r="A25" s="11">
        <f t="shared" si="0"/>
        <v>23</v>
      </c>
      <c r="B25" s="11" t="s">
        <v>115</v>
      </c>
      <c r="C25" s="23" t="s">
        <v>116</v>
      </c>
      <c r="D25" s="23" t="s">
        <v>117</v>
      </c>
      <c r="E25" s="2" t="s">
        <v>12</v>
      </c>
      <c r="F25" s="2" t="s">
        <v>13</v>
      </c>
      <c r="G25" s="18">
        <v>117</v>
      </c>
      <c r="H25" s="11">
        <v>120</v>
      </c>
      <c r="I25" s="11">
        <v>26.05</v>
      </c>
      <c r="J25" s="13">
        <v>39000</v>
      </c>
      <c r="K25" s="14">
        <v>0</v>
      </c>
      <c r="L25" s="15">
        <f t="shared" si="1"/>
        <v>39000</v>
      </c>
      <c r="M25" s="5">
        <v>5000</v>
      </c>
      <c r="N25" s="4">
        <f t="shared" si="2"/>
        <v>34000</v>
      </c>
      <c r="O25" s="21"/>
      <c r="P25" s="22" t="s">
        <v>30</v>
      </c>
    </row>
    <row r="26" spans="1:16">
      <c r="A26" s="11">
        <f t="shared" si="0"/>
        <v>24</v>
      </c>
      <c r="B26" s="11" t="s">
        <v>118</v>
      </c>
      <c r="C26" s="11" t="s">
        <v>119</v>
      </c>
      <c r="D26" s="11" t="s">
        <v>120</v>
      </c>
      <c r="E26" s="2" t="s">
        <v>12</v>
      </c>
      <c r="F26" s="2" t="s">
        <v>29</v>
      </c>
      <c r="G26" s="18">
        <v>110</v>
      </c>
      <c r="H26" s="11">
        <v>107</v>
      </c>
      <c r="I26" s="11">
        <v>26.05</v>
      </c>
      <c r="J26" s="13">
        <v>39000</v>
      </c>
      <c r="K26" s="14">
        <v>0</v>
      </c>
      <c r="L26" s="15">
        <f t="shared" si="1"/>
        <v>39000</v>
      </c>
      <c r="M26" s="5">
        <v>5000</v>
      </c>
      <c r="N26" s="4">
        <f t="shared" si="2"/>
        <v>34000</v>
      </c>
      <c r="O26" s="21"/>
      <c r="P26" s="22" t="s">
        <v>30</v>
      </c>
    </row>
    <row r="27" spans="1:16">
      <c r="A27" s="11">
        <f t="shared" si="0"/>
        <v>25</v>
      </c>
      <c r="B27" s="11" t="s">
        <v>121</v>
      </c>
      <c r="C27" s="11" t="s">
        <v>122</v>
      </c>
      <c r="D27" s="11" t="s">
        <v>123</v>
      </c>
      <c r="E27" s="2" t="s">
        <v>12</v>
      </c>
      <c r="F27" s="2" t="s">
        <v>13</v>
      </c>
      <c r="G27" s="18">
        <v>140</v>
      </c>
      <c r="H27" s="11">
        <v>140</v>
      </c>
      <c r="I27" s="11">
        <v>29.5</v>
      </c>
      <c r="J27" s="13">
        <v>56000</v>
      </c>
      <c r="K27" s="14">
        <v>0</v>
      </c>
      <c r="L27" s="15">
        <f t="shared" si="1"/>
        <v>56000</v>
      </c>
      <c r="M27" s="5">
        <v>5000</v>
      </c>
      <c r="N27" s="4">
        <f t="shared" si="2"/>
        <v>51000</v>
      </c>
      <c r="O27" s="21"/>
      <c r="P27" s="22" t="s">
        <v>30</v>
      </c>
    </row>
    <row r="28" spans="1:16">
      <c r="A28" s="11">
        <f t="shared" si="0"/>
        <v>26</v>
      </c>
      <c r="B28" s="11" t="s">
        <v>124</v>
      </c>
      <c r="C28" s="11" t="s">
        <v>125</v>
      </c>
      <c r="D28" s="11" t="s">
        <v>126</v>
      </c>
      <c r="E28" s="2" t="s">
        <v>12</v>
      </c>
      <c r="F28" s="2" t="s">
        <v>13</v>
      </c>
      <c r="G28" s="18">
        <v>216</v>
      </c>
      <c r="H28" s="11">
        <v>216</v>
      </c>
      <c r="I28" s="11">
        <v>25.7</v>
      </c>
      <c r="J28" s="13">
        <v>56000</v>
      </c>
      <c r="K28" s="14">
        <v>0</v>
      </c>
      <c r="L28" s="15">
        <f t="shared" si="1"/>
        <v>56000</v>
      </c>
      <c r="M28" s="5">
        <v>5000</v>
      </c>
      <c r="N28" s="4">
        <f t="shared" si="2"/>
        <v>51000</v>
      </c>
      <c r="O28" s="21"/>
      <c r="P28" s="22" t="s">
        <v>30</v>
      </c>
    </row>
    <row r="29" spans="1:16">
      <c r="A29" s="11">
        <f t="shared" si="0"/>
        <v>27</v>
      </c>
      <c r="B29" s="11" t="s">
        <v>127</v>
      </c>
      <c r="C29" s="11" t="s">
        <v>128</v>
      </c>
      <c r="D29" s="23" t="s">
        <v>129</v>
      </c>
      <c r="E29" s="2" t="s">
        <v>12</v>
      </c>
      <c r="F29" s="2" t="s">
        <v>13</v>
      </c>
      <c r="G29" s="18">
        <v>154</v>
      </c>
      <c r="H29" s="11">
        <v>154</v>
      </c>
      <c r="I29" s="11">
        <v>29.5</v>
      </c>
      <c r="J29" s="13">
        <v>56000</v>
      </c>
      <c r="K29" s="14">
        <v>0</v>
      </c>
      <c r="L29" s="15">
        <f t="shared" si="1"/>
        <v>56000</v>
      </c>
      <c r="M29" s="5">
        <v>5000</v>
      </c>
      <c r="N29" s="4">
        <f t="shared" si="2"/>
        <v>51000</v>
      </c>
      <c r="O29" s="21"/>
      <c r="P29" s="22" t="s">
        <v>30</v>
      </c>
    </row>
    <row r="30" spans="1:16">
      <c r="A30" s="11">
        <f t="shared" si="0"/>
        <v>28</v>
      </c>
      <c r="B30" s="11" t="s">
        <v>130</v>
      </c>
      <c r="C30" s="11" t="s">
        <v>131</v>
      </c>
      <c r="D30" s="11" t="s">
        <v>132</v>
      </c>
      <c r="E30" s="2" t="s">
        <v>15</v>
      </c>
      <c r="F30" s="2" t="s">
        <v>33</v>
      </c>
      <c r="G30" s="18">
        <v>132</v>
      </c>
      <c r="H30" s="11">
        <v>132.30000000000001</v>
      </c>
      <c r="I30" s="11">
        <v>24.32</v>
      </c>
      <c r="J30" s="13">
        <v>92000</v>
      </c>
      <c r="K30" s="14">
        <v>0</v>
      </c>
      <c r="L30" s="15">
        <f t="shared" si="1"/>
        <v>92000</v>
      </c>
      <c r="M30" s="5">
        <v>5000</v>
      </c>
      <c r="N30" s="4">
        <f t="shared" si="2"/>
        <v>87000</v>
      </c>
      <c r="O30" s="21"/>
      <c r="P30" s="22" t="s">
        <v>14</v>
      </c>
    </row>
    <row r="31" spans="1:16">
      <c r="A31" s="11">
        <f t="shared" si="0"/>
        <v>29</v>
      </c>
      <c r="B31" s="11" t="s">
        <v>86</v>
      </c>
      <c r="C31" s="11" t="s">
        <v>87</v>
      </c>
      <c r="D31" s="11" t="s">
        <v>88</v>
      </c>
      <c r="E31" s="2" t="s">
        <v>12</v>
      </c>
      <c r="F31" s="2" t="s">
        <v>13</v>
      </c>
      <c r="G31" s="18">
        <v>184</v>
      </c>
      <c r="H31" s="11">
        <v>184</v>
      </c>
      <c r="I31" s="11">
        <v>32.86</v>
      </c>
      <c r="J31" s="13">
        <v>77000</v>
      </c>
      <c r="K31" s="14">
        <v>0.5</v>
      </c>
      <c r="L31" s="15">
        <f t="shared" si="1"/>
        <v>38500</v>
      </c>
      <c r="M31" s="5">
        <v>5000</v>
      </c>
      <c r="N31" s="4">
        <f t="shared" si="2"/>
        <v>33500</v>
      </c>
      <c r="O31" s="24" t="s">
        <v>180</v>
      </c>
      <c r="P31" s="25" t="s">
        <v>31</v>
      </c>
    </row>
    <row r="32" spans="1:16">
      <c r="A32" s="11">
        <f t="shared" si="0"/>
        <v>30</v>
      </c>
      <c r="B32" s="20" t="s">
        <v>168</v>
      </c>
      <c r="C32" s="11" t="s">
        <v>174</v>
      </c>
      <c r="D32" s="2" t="s">
        <v>169</v>
      </c>
      <c r="E32" s="2" t="s">
        <v>15</v>
      </c>
      <c r="F32" s="2" t="s">
        <v>16</v>
      </c>
      <c r="G32" s="18">
        <v>198</v>
      </c>
      <c r="H32" s="18">
        <v>198</v>
      </c>
      <c r="I32" s="18">
        <v>32.1</v>
      </c>
      <c r="J32" s="13">
        <v>118000</v>
      </c>
      <c r="K32" s="14">
        <v>0.5</v>
      </c>
      <c r="L32" s="15">
        <f t="shared" si="1"/>
        <v>59000</v>
      </c>
      <c r="M32" s="3">
        <v>0</v>
      </c>
      <c r="N32" s="4">
        <f t="shared" si="2"/>
        <v>59000</v>
      </c>
      <c r="O32" s="19" t="s">
        <v>175</v>
      </c>
      <c r="P32" s="16" t="s">
        <v>167</v>
      </c>
    </row>
    <row r="33" spans="1:16">
      <c r="A33" s="11">
        <f t="shared" si="0"/>
        <v>31</v>
      </c>
      <c r="B33" s="11" t="s">
        <v>89</v>
      </c>
      <c r="C33" s="11" t="s">
        <v>90</v>
      </c>
      <c r="D33" s="23" t="s">
        <v>91</v>
      </c>
      <c r="E33" s="2" t="s">
        <v>15</v>
      </c>
      <c r="F33" s="2" t="s">
        <v>16</v>
      </c>
      <c r="G33" s="18">
        <v>200</v>
      </c>
      <c r="H33" s="11">
        <v>200</v>
      </c>
      <c r="I33" s="11">
        <v>32.6</v>
      </c>
      <c r="J33" s="13">
        <v>118000</v>
      </c>
      <c r="K33" s="14">
        <v>0.5</v>
      </c>
      <c r="L33" s="15">
        <f t="shared" si="1"/>
        <v>59000</v>
      </c>
      <c r="M33" s="5">
        <v>5000</v>
      </c>
      <c r="N33" s="4">
        <f t="shared" si="2"/>
        <v>54000</v>
      </c>
      <c r="O33" s="24" t="s">
        <v>180</v>
      </c>
      <c r="P33" s="25" t="s">
        <v>24</v>
      </c>
    </row>
    <row r="34" spans="1:16">
      <c r="A34" s="11">
        <f t="shared" si="0"/>
        <v>32</v>
      </c>
      <c r="B34" s="11" t="s">
        <v>133</v>
      </c>
      <c r="C34" s="11" t="s">
        <v>134</v>
      </c>
      <c r="D34" s="11" t="s">
        <v>135</v>
      </c>
      <c r="E34" s="2" t="s">
        <v>15</v>
      </c>
      <c r="F34" s="2" t="s">
        <v>16</v>
      </c>
      <c r="G34" s="18">
        <v>205</v>
      </c>
      <c r="H34" s="11">
        <v>205</v>
      </c>
      <c r="I34" s="11">
        <v>32.6</v>
      </c>
      <c r="J34" s="13">
        <v>118000</v>
      </c>
      <c r="K34" s="14">
        <v>0</v>
      </c>
      <c r="L34" s="15">
        <f t="shared" si="1"/>
        <v>118000</v>
      </c>
      <c r="M34" s="5">
        <v>5000</v>
      </c>
      <c r="N34" s="4">
        <f t="shared" si="2"/>
        <v>113000</v>
      </c>
      <c r="O34" s="21"/>
      <c r="P34" s="25" t="s">
        <v>24</v>
      </c>
    </row>
    <row r="35" spans="1:16">
      <c r="A35" s="11">
        <f t="shared" si="0"/>
        <v>33</v>
      </c>
      <c r="B35" s="11" t="s">
        <v>136</v>
      </c>
      <c r="C35" s="11" t="s">
        <v>137</v>
      </c>
      <c r="D35" s="11" t="s">
        <v>138</v>
      </c>
      <c r="E35" s="2" t="s">
        <v>17</v>
      </c>
      <c r="F35" s="2" t="s">
        <v>18</v>
      </c>
      <c r="G35" s="18">
        <v>29.4</v>
      </c>
      <c r="H35" s="11">
        <v>29.4</v>
      </c>
      <c r="I35" s="11">
        <v>15.94</v>
      </c>
      <c r="J35" s="13">
        <v>15000</v>
      </c>
      <c r="K35" s="14">
        <v>0</v>
      </c>
      <c r="L35" s="15">
        <f t="shared" si="1"/>
        <v>15000</v>
      </c>
      <c r="M35" s="5">
        <v>5000</v>
      </c>
      <c r="N35" s="4">
        <f t="shared" si="2"/>
        <v>10000</v>
      </c>
      <c r="O35" s="21"/>
      <c r="P35" s="25" t="s">
        <v>24</v>
      </c>
    </row>
    <row r="36" spans="1:16">
      <c r="A36" s="11">
        <f t="shared" si="0"/>
        <v>34</v>
      </c>
      <c r="B36" s="11" t="s">
        <v>139</v>
      </c>
      <c r="C36" s="11" t="s">
        <v>140</v>
      </c>
      <c r="D36" s="11" t="s">
        <v>141</v>
      </c>
      <c r="E36" s="2" t="s">
        <v>12</v>
      </c>
      <c r="F36" s="2" t="s">
        <v>34</v>
      </c>
      <c r="G36" s="18">
        <v>18.399999999999999</v>
      </c>
      <c r="H36" s="11">
        <v>18.100000000000001</v>
      </c>
      <c r="I36" s="11">
        <v>12.24</v>
      </c>
      <c r="J36" s="13">
        <v>15000</v>
      </c>
      <c r="K36" s="14">
        <v>0</v>
      </c>
      <c r="L36" s="15">
        <f t="shared" si="1"/>
        <v>15000</v>
      </c>
      <c r="M36" s="5">
        <v>5000</v>
      </c>
      <c r="N36" s="4">
        <f t="shared" si="2"/>
        <v>10000</v>
      </c>
      <c r="O36" s="21"/>
      <c r="P36" s="25" t="s">
        <v>24</v>
      </c>
    </row>
    <row r="37" spans="1:16">
      <c r="A37" s="11">
        <f t="shared" si="0"/>
        <v>35</v>
      </c>
      <c r="B37" s="11" t="s">
        <v>142</v>
      </c>
      <c r="C37" s="11" t="s">
        <v>143</v>
      </c>
      <c r="D37" s="11" t="s">
        <v>141</v>
      </c>
      <c r="E37" s="2" t="s">
        <v>12</v>
      </c>
      <c r="F37" s="2" t="s">
        <v>34</v>
      </c>
      <c r="G37" s="18">
        <v>18.399999999999999</v>
      </c>
      <c r="H37" s="11">
        <v>18.100000000000001</v>
      </c>
      <c r="I37" s="11">
        <v>12.24</v>
      </c>
      <c r="J37" s="13">
        <v>15000</v>
      </c>
      <c r="K37" s="14">
        <v>0</v>
      </c>
      <c r="L37" s="15">
        <f t="shared" si="1"/>
        <v>15000</v>
      </c>
      <c r="M37" s="5">
        <v>5000</v>
      </c>
      <c r="N37" s="4">
        <f t="shared" si="2"/>
        <v>10000</v>
      </c>
      <c r="O37" s="21"/>
      <c r="P37" s="25" t="s">
        <v>24</v>
      </c>
    </row>
    <row r="38" spans="1:16">
      <c r="A38" s="11">
        <f t="shared" si="0"/>
        <v>36</v>
      </c>
      <c r="B38" s="11" t="s">
        <v>144</v>
      </c>
      <c r="C38" s="11" t="s">
        <v>145</v>
      </c>
      <c r="D38" s="11" t="s">
        <v>146</v>
      </c>
      <c r="E38" s="2" t="s">
        <v>12</v>
      </c>
      <c r="F38" s="2" t="s">
        <v>13</v>
      </c>
      <c r="G38" s="18">
        <v>70</v>
      </c>
      <c r="H38" s="11">
        <v>70</v>
      </c>
      <c r="I38" s="11">
        <v>22.5</v>
      </c>
      <c r="J38" s="13">
        <v>32000</v>
      </c>
      <c r="K38" s="14">
        <v>0</v>
      </c>
      <c r="L38" s="15">
        <f t="shared" si="1"/>
        <v>32000</v>
      </c>
      <c r="M38" s="5">
        <v>5000</v>
      </c>
      <c r="N38" s="4">
        <f t="shared" si="2"/>
        <v>27000</v>
      </c>
      <c r="O38" s="21"/>
      <c r="P38" s="25" t="s">
        <v>14</v>
      </c>
    </row>
    <row r="39" spans="1:16">
      <c r="A39" s="11">
        <f t="shared" si="0"/>
        <v>37</v>
      </c>
      <c r="B39" s="11" t="s">
        <v>92</v>
      </c>
      <c r="C39" s="11" t="s">
        <v>93</v>
      </c>
      <c r="D39" s="11" t="s">
        <v>94</v>
      </c>
      <c r="E39" s="2" t="s">
        <v>12</v>
      </c>
      <c r="F39" s="2" t="s">
        <v>13</v>
      </c>
      <c r="G39" s="18">
        <v>58.8</v>
      </c>
      <c r="H39" s="11">
        <v>58.8</v>
      </c>
      <c r="I39" s="11">
        <v>21.7</v>
      </c>
      <c r="J39" s="13">
        <v>17000</v>
      </c>
      <c r="K39" s="14">
        <v>0.5</v>
      </c>
      <c r="L39" s="15">
        <f t="shared" si="1"/>
        <v>8500</v>
      </c>
      <c r="M39" s="5">
        <v>5000</v>
      </c>
      <c r="N39" s="4">
        <f t="shared" si="2"/>
        <v>3500</v>
      </c>
      <c r="O39" s="24" t="s">
        <v>180</v>
      </c>
      <c r="P39" s="22" t="s">
        <v>27</v>
      </c>
    </row>
    <row r="40" spans="1:16">
      <c r="A40" s="11">
        <f t="shared" si="0"/>
        <v>38</v>
      </c>
      <c r="B40" s="11" t="s">
        <v>147</v>
      </c>
      <c r="C40" s="11" t="s">
        <v>148</v>
      </c>
      <c r="D40" s="11" t="s">
        <v>149</v>
      </c>
      <c r="E40" s="2" t="s">
        <v>12</v>
      </c>
      <c r="F40" s="2" t="s">
        <v>13</v>
      </c>
      <c r="G40" s="18">
        <v>59</v>
      </c>
      <c r="H40" s="11">
        <v>60</v>
      </c>
      <c r="I40" s="11">
        <v>21.92</v>
      </c>
      <c r="J40" s="13">
        <v>17000</v>
      </c>
      <c r="K40" s="14">
        <v>0</v>
      </c>
      <c r="L40" s="15">
        <f t="shared" si="1"/>
        <v>17000</v>
      </c>
      <c r="M40" s="5">
        <v>5000</v>
      </c>
      <c r="N40" s="4">
        <f t="shared" si="2"/>
        <v>12000</v>
      </c>
      <c r="O40" s="21"/>
      <c r="P40" s="25" t="s">
        <v>14</v>
      </c>
    </row>
    <row r="41" spans="1:16">
      <c r="A41" s="11">
        <f t="shared" si="0"/>
        <v>39</v>
      </c>
      <c r="B41" s="11" t="s">
        <v>150</v>
      </c>
      <c r="C41" s="11" t="s">
        <v>151</v>
      </c>
      <c r="D41" s="11" t="s">
        <v>152</v>
      </c>
      <c r="E41" s="2" t="s">
        <v>12</v>
      </c>
      <c r="F41" s="2" t="s">
        <v>13</v>
      </c>
      <c r="G41" s="18">
        <v>70</v>
      </c>
      <c r="H41" s="11">
        <v>73</v>
      </c>
      <c r="I41" s="11">
        <v>22.47</v>
      </c>
      <c r="J41" s="13">
        <v>32000</v>
      </c>
      <c r="K41" s="14">
        <v>0</v>
      </c>
      <c r="L41" s="15">
        <f t="shared" si="1"/>
        <v>32000</v>
      </c>
      <c r="M41" s="5">
        <v>5000</v>
      </c>
      <c r="N41" s="4">
        <f t="shared" si="2"/>
        <v>27000</v>
      </c>
      <c r="O41" s="21"/>
      <c r="P41" s="25" t="s">
        <v>14</v>
      </c>
    </row>
    <row r="42" spans="1:16">
      <c r="A42" s="11">
        <f t="shared" si="0"/>
        <v>40</v>
      </c>
      <c r="B42" s="11" t="s">
        <v>153</v>
      </c>
      <c r="C42" s="11" t="s">
        <v>154</v>
      </c>
      <c r="D42" s="11" t="s">
        <v>155</v>
      </c>
      <c r="E42" s="2" t="s">
        <v>12</v>
      </c>
      <c r="F42" s="2" t="s">
        <v>13</v>
      </c>
      <c r="G42" s="18">
        <v>58.8</v>
      </c>
      <c r="H42" s="11">
        <v>58.8</v>
      </c>
      <c r="I42" s="11">
        <v>21.3</v>
      </c>
      <c r="J42" s="13">
        <v>17000</v>
      </c>
      <c r="K42" s="14">
        <v>0</v>
      </c>
      <c r="L42" s="15">
        <f t="shared" si="1"/>
        <v>17000</v>
      </c>
      <c r="M42" s="5">
        <v>5000</v>
      </c>
      <c r="N42" s="4">
        <f t="shared" si="2"/>
        <v>12000</v>
      </c>
      <c r="O42" s="21"/>
      <c r="P42" s="25" t="s">
        <v>14</v>
      </c>
    </row>
    <row r="43" spans="1:16">
      <c r="A43" s="11">
        <f t="shared" si="0"/>
        <v>41</v>
      </c>
      <c r="B43" s="11" t="s">
        <v>156</v>
      </c>
      <c r="C43" s="11" t="s">
        <v>157</v>
      </c>
      <c r="D43" s="11" t="s">
        <v>158</v>
      </c>
      <c r="E43" s="2" t="s">
        <v>12</v>
      </c>
      <c r="F43" s="2" t="s">
        <v>13</v>
      </c>
      <c r="G43" s="18">
        <v>45.5</v>
      </c>
      <c r="H43" s="11">
        <v>45.5</v>
      </c>
      <c r="I43" s="11">
        <v>20.399999999999999</v>
      </c>
      <c r="J43" s="13">
        <v>17000</v>
      </c>
      <c r="K43" s="14">
        <v>0</v>
      </c>
      <c r="L43" s="15">
        <f t="shared" si="1"/>
        <v>17000</v>
      </c>
      <c r="M43" s="5">
        <v>5000</v>
      </c>
      <c r="N43" s="4">
        <f t="shared" si="2"/>
        <v>12000</v>
      </c>
      <c r="O43" s="21"/>
      <c r="P43" s="25" t="s">
        <v>14</v>
      </c>
    </row>
    <row r="44" spans="1:16">
      <c r="A44" s="11">
        <f t="shared" si="0"/>
        <v>42</v>
      </c>
      <c r="B44" s="11" t="s">
        <v>159</v>
      </c>
      <c r="C44" s="11" t="s">
        <v>160</v>
      </c>
      <c r="D44" s="11" t="s">
        <v>161</v>
      </c>
      <c r="E44" s="2" t="s">
        <v>12</v>
      </c>
      <c r="F44" s="2" t="s">
        <v>13</v>
      </c>
      <c r="G44" s="18">
        <v>70</v>
      </c>
      <c r="H44" s="11">
        <v>70</v>
      </c>
      <c r="I44" s="11">
        <v>19.5</v>
      </c>
      <c r="J44" s="13">
        <v>32000</v>
      </c>
      <c r="K44" s="14">
        <v>0</v>
      </c>
      <c r="L44" s="15">
        <f t="shared" si="1"/>
        <v>32000</v>
      </c>
      <c r="M44" s="5">
        <v>5000</v>
      </c>
      <c r="N44" s="4">
        <f t="shared" si="2"/>
        <v>27000</v>
      </c>
      <c r="O44" s="21"/>
      <c r="P44" s="25" t="s">
        <v>30</v>
      </c>
    </row>
    <row r="45" spans="1:16">
      <c r="A45" s="11">
        <f t="shared" si="0"/>
        <v>43</v>
      </c>
      <c r="B45" s="11" t="s">
        <v>95</v>
      </c>
      <c r="C45" s="11" t="s">
        <v>96</v>
      </c>
      <c r="D45" s="11" t="s">
        <v>97</v>
      </c>
      <c r="E45" s="2" t="s">
        <v>12</v>
      </c>
      <c r="F45" s="2" t="s">
        <v>13</v>
      </c>
      <c r="G45" s="18">
        <v>73.5</v>
      </c>
      <c r="H45" s="11">
        <v>73.5</v>
      </c>
      <c r="I45" s="11">
        <v>22.65</v>
      </c>
      <c r="J45" s="13">
        <v>32000</v>
      </c>
      <c r="K45" s="14">
        <v>0.5</v>
      </c>
      <c r="L45" s="15">
        <f t="shared" si="1"/>
        <v>16000</v>
      </c>
      <c r="M45" s="5">
        <v>5000</v>
      </c>
      <c r="N45" s="4">
        <f t="shared" si="2"/>
        <v>11000</v>
      </c>
      <c r="O45" s="24" t="s">
        <v>180</v>
      </c>
      <c r="P45" s="25" t="s">
        <v>30</v>
      </c>
    </row>
    <row r="46" spans="1:16">
      <c r="A46" s="11">
        <f t="shared" si="0"/>
        <v>44</v>
      </c>
      <c r="B46" s="11" t="s">
        <v>98</v>
      </c>
      <c r="C46" s="11" t="s">
        <v>99</v>
      </c>
      <c r="D46" s="11" t="s">
        <v>100</v>
      </c>
      <c r="E46" s="2" t="s">
        <v>12</v>
      </c>
      <c r="F46" s="2" t="s">
        <v>13</v>
      </c>
      <c r="G46" s="18">
        <v>88.1</v>
      </c>
      <c r="H46" s="11">
        <v>88</v>
      </c>
      <c r="I46" s="11">
        <v>23.5</v>
      </c>
      <c r="J46" s="13">
        <v>32000</v>
      </c>
      <c r="K46" s="14">
        <v>0.5</v>
      </c>
      <c r="L46" s="15">
        <f t="shared" si="1"/>
        <v>16000</v>
      </c>
      <c r="M46" s="5">
        <v>5000</v>
      </c>
      <c r="N46" s="4">
        <f t="shared" si="2"/>
        <v>11000</v>
      </c>
      <c r="O46" s="24" t="s">
        <v>180</v>
      </c>
      <c r="P46" s="25" t="s">
        <v>30</v>
      </c>
    </row>
    <row r="47" spans="1:16">
      <c r="A47" s="11">
        <f t="shared" si="0"/>
        <v>45</v>
      </c>
      <c r="B47" s="11" t="s">
        <v>101</v>
      </c>
      <c r="C47" s="11" t="s">
        <v>102</v>
      </c>
      <c r="D47" s="11" t="s">
        <v>103</v>
      </c>
      <c r="E47" s="2" t="s">
        <v>12</v>
      </c>
      <c r="F47" s="2" t="s">
        <v>13</v>
      </c>
      <c r="G47" s="18">
        <v>88.2</v>
      </c>
      <c r="H47" s="11">
        <v>88</v>
      </c>
      <c r="I47" s="11">
        <v>23.5</v>
      </c>
      <c r="J47" s="13">
        <v>32000</v>
      </c>
      <c r="K47" s="14">
        <v>0.5</v>
      </c>
      <c r="L47" s="15">
        <f t="shared" si="1"/>
        <v>16000</v>
      </c>
      <c r="M47" s="5">
        <v>0</v>
      </c>
      <c r="N47" s="4">
        <f t="shared" si="2"/>
        <v>16000</v>
      </c>
      <c r="O47" s="24" t="s">
        <v>180</v>
      </c>
      <c r="P47" s="25" t="s">
        <v>30</v>
      </c>
    </row>
    <row r="48" spans="1:16">
      <c r="A48" s="11">
        <f t="shared" si="0"/>
        <v>46</v>
      </c>
      <c r="B48" s="11" t="s">
        <v>104</v>
      </c>
      <c r="C48" s="11" t="s">
        <v>105</v>
      </c>
      <c r="D48" s="11" t="s">
        <v>106</v>
      </c>
      <c r="E48" s="2" t="s">
        <v>12</v>
      </c>
      <c r="F48" s="2" t="s">
        <v>13</v>
      </c>
      <c r="G48" s="18">
        <v>59</v>
      </c>
      <c r="H48" s="11">
        <v>58</v>
      </c>
      <c r="I48" s="11">
        <v>21.46</v>
      </c>
      <c r="J48" s="13">
        <v>17000</v>
      </c>
      <c r="K48" s="14">
        <v>0.5</v>
      </c>
      <c r="L48" s="15">
        <f t="shared" si="1"/>
        <v>8500</v>
      </c>
      <c r="M48" s="5">
        <v>5000</v>
      </c>
      <c r="N48" s="4">
        <f t="shared" si="2"/>
        <v>3500</v>
      </c>
      <c r="O48" s="24" t="s">
        <v>180</v>
      </c>
      <c r="P48" s="22" t="s">
        <v>32</v>
      </c>
    </row>
    <row r="49" spans="1:16">
      <c r="A49" s="11">
        <f t="shared" si="0"/>
        <v>47</v>
      </c>
      <c r="B49" s="11" t="s">
        <v>107</v>
      </c>
      <c r="C49" s="11" t="s">
        <v>108</v>
      </c>
      <c r="D49" s="11" t="s">
        <v>28</v>
      </c>
      <c r="E49" s="2" t="s">
        <v>12</v>
      </c>
      <c r="F49" s="2" t="s">
        <v>13</v>
      </c>
      <c r="G49" s="18">
        <v>74</v>
      </c>
      <c r="H49" s="11">
        <v>73</v>
      </c>
      <c r="I49" s="11">
        <v>21.46</v>
      </c>
      <c r="J49" s="13">
        <v>32000</v>
      </c>
      <c r="K49" s="14">
        <v>0.5</v>
      </c>
      <c r="L49" s="15">
        <f t="shared" si="1"/>
        <v>16000</v>
      </c>
      <c r="M49" s="5">
        <v>5000</v>
      </c>
      <c r="N49" s="4">
        <f t="shared" si="2"/>
        <v>11000</v>
      </c>
      <c r="O49" s="24" t="s">
        <v>180</v>
      </c>
      <c r="P49" s="22" t="s">
        <v>32</v>
      </c>
    </row>
    <row r="50" spans="1:16">
      <c r="A50" s="11">
        <f t="shared" si="0"/>
        <v>48</v>
      </c>
      <c r="B50" s="11" t="s">
        <v>162</v>
      </c>
      <c r="C50" s="11" t="s">
        <v>163</v>
      </c>
      <c r="D50" s="11" t="s">
        <v>164</v>
      </c>
      <c r="E50" s="2" t="s">
        <v>12</v>
      </c>
      <c r="F50" s="2" t="s">
        <v>13</v>
      </c>
      <c r="G50" s="18">
        <v>74</v>
      </c>
      <c r="H50" s="11">
        <v>74</v>
      </c>
      <c r="I50" s="11">
        <v>21.7</v>
      </c>
      <c r="J50" s="13">
        <v>32000</v>
      </c>
      <c r="K50" s="14">
        <v>0</v>
      </c>
      <c r="L50" s="15">
        <f t="shared" si="1"/>
        <v>32000</v>
      </c>
      <c r="M50" s="5">
        <v>5000</v>
      </c>
      <c r="N50" s="4">
        <f t="shared" si="2"/>
        <v>27000</v>
      </c>
      <c r="O50" s="21"/>
      <c r="P50" s="25" t="s">
        <v>30</v>
      </c>
    </row>
  </sheetData>
  <sortState ref="A3:P50">
    <sortCondition ref="C3:C50"/>
  </sortState>
  <mergeCells count="1">
    <mergeCell ref="A1:P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</dc:creator>
  <cp:lastModifiedBy>lucky</cp:lastModifiedBy>
  <dcterms:created xsi:type="dcterms:W3CDTF">2024-03-19T01:27:28Z</dcterms:created>
  <dcterms:modified xsi:type="dcterms:W3CDTF">2024-03-25T09:11:40Z</dcterms:modified>
</cp:coreProperties>
</file>