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320" windowHeight="9210" activeTab="2"/>
  </bookViews>
  <sheets>
    <sheet name="经村" sheetId="1" r:id="rId1"/>
    <sheet name="私下" sheetId="2" r:id="rId2"/>
    <sheet name="无合同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3"/>
  <c r="C32"/>
  <c r="C24"/>
  <c r="C16"/>
  <c r="C7"/>
  <c r="B50" i="2"/>
  <c r="B49"/>
  <c r="B47"/>
  <c r="B44"/>
  <c r="B41"/>
  <c r="B34"/>
  <c r="B24"/>
  <c r="B18"/>
  <c r="B12"/>
  <c r="B5"/>
  <c r="B32" i="1"/>
  <c r="B31"/>
  <c r="B21"/>
  <c r="B14"/>
  <c r="B9"/>
</calcChain>
</file>

<file path=xl/sharedStrings.xml><?xml version="1.0" encoding="utf-8"?>
<sst xmlns="http://schemas.openxmlformats.org/spreadsheetml/2006/main" count="53" uniqueCount="46">
  <si>
    <t>经村流转汇总</t>
  </si>
  <si>
    <t>到期年份</t>
  </si>
  <si>
    <t>经村流转亩数</t>
  </si>
  <si>
    <t xml:space="preserve">202405    </t>
  </si>
  <si>
    <t xml:space="preserve">202406    </t>
  </si>
  <si>
    <t xml:space="preserve">202408    </t>
  </si>
  <si>
    <t xml:space="preserve">202410    </t>
  </si>
  <si>
    <t xml:space="preserve">202412    </t>
  </si>
  <si>
    <t>2024年汇总</t>
  </si>
  <si>
    <t xml:space="preserve">202507    </t>
  </si>
  <si>
    <t xml:space="preserve">202509    </t>
  </si>
  <si>
    <t xml:space="preserve">202510    </t>
  </si>
  <si>
    <t>2025年汇总</t>
  </si>
  <si>
    <t xml:space="preserve">202604    </t>
  </si>
  <si>
    <t xml:space="preserve">202605    </t>
  </si>
  <si>
    <t xml:space="preserve">202606    </t>
  </si>
  <si>
    <t xml:space="preserve">202609    </t>
  </si>
  <si>
    <t xml:space="preserve">202610    </t>
  </si>
  <si>
    <t xml:space="preserve">202612    </t>
  </si>
  <si>
    <t>2026年汇总</t>
  </si>
  <si>
    <t xml:space="preserve">202701    </t>
  </si>
  <si>
    <t xml:space="preserve">202702    </t>
  </si>
  <si>
    <t xml:space="preserve">202703    </t>
  </si>
  <si>
    <t xml:space="preserve">202705    </t>
  </si>
  <si>
    <t xml:space="preserve">202706    </t>
  </si>
  <si>
    <t xml:space="preserve">202708    </t>
  </si>
  <si>
    <t xml:space="preserve">202709    </t>
  </si>
  <si>
    <t xml:space="preserve">202710    </t>
  </si>
  <si>
    <t xml:space="preserve">202711    </t>
  </si>
  <si>
    <t>2027年汇总</t>
  </si>
  <si>
    <t>总计</t>
  </si>
  <si>
    <t>私下流转汇总</t>
  </si>
  <si>
    <t>私下流转亩数</t>
  </si>
  <si>
    <t>2023年汇总</t>
  </si>
  <si>
    <t>2028年汇总</t>
  </si>
  <si>
    <t>2029年汇总</t>
  </si>
  <si>
    <t>2031年汇总</t>
  </si>
  <si>
    <t>2032年汇总</t>
  </si>
  <si>
    <t>无合同土地流转</t>
  </si>
  <si>
    <t>年份</t>
  </si>
  <si>
    <t>整改完成时间</t>
  </si>
  <si>
    <t>整改完成亩数</t>
  </si>
  <si>
    <t>2024 汇总</t>
  </si>
  <si>
    <t>2025 汇总</t>
  </si>
  <si>
    <t>2026 汇总</t>
  </si>
  <si>
    <t>2027 汇总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</si>
</sst>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workbookViewId="0">
      <selection sqref="A1:XFD1048576"/>
    </sheetView>
  </sheetViews>
  <sheetFormatPr defaultColWidth="9" defaultRowHeight="13.5"/>
  <cols>
    <col min="1" max="2" width="35.625" style="2" customWidth="1"/>
    <col min="3" max="5" width="15.625" style="2" customWidth="1"/>
    <col min="6" max="16384" width="9" style="1"/>
  </cols>
  <sheetData>
    <row r="1" spans="1:2">
      <c r="A1" s="18" t="s">
        <v>0</v>
      </c>
      <c r="B1" s="18"/>
    </row>
    <row r="2" spans="1:2">
      <c r="A2" s="18"/>
      <c r="B2" s="18"/>
    </row>
    <row r="3" spans="1:2" ht="23.1" customHeight="1">
      <c r="A3" s="7" t="s">
        <v>1</v>
      </c>
      <c r="B3" s="7" t="s">
        <v>2</v>
      </c>
    </row>
    <row r="4" spans="1:2" ht="23.1" customHeight="1">
      <c r="A4" s="12" t="s">
        <v>3</v>
      </c>
      <c r="B4" s="13">
        <v>93.7</v>
      </c>
    </row>
    <row r="5" spans="1:2" ht="23.1" customHeight="1">
      <c r="A5" s="12" t="s">
        <v>4</v>
      </c>
      <c r="B5" s="13">
        <v>0.3</v>
      </c>
    </row>
    <row r="6" spans="1:2" ht="23.1" customHeight="1">
      <c r="A6" s="12" t="s">
        <v>5</v>
      </c>
      <c r="B6" s="13">
        <v>2</v>
      </c>
    </row>
    <row r="7" spans="1:2" ht="23.1" customHeight="1">
      <c r="A7" s="12" t="s">
        <v>6</v>
      </c>
      <c r="B7" s="13">
        <v>159.85</v>
      </c>
    </row>
    <row r="8" spans="1:2" ht="23.1" customHeight="1">
      <c r="A8" s="12" t="s">
        <v>7</v>
      </c>
      <c r="B8" s="13">
        <v>162.25</v>
      </c>
    </row>
    <row r="9" spans="1:2" ht="23.1" customHeight="1">
      <c r="A9" s="14" t="s">
        <v>8</v>
      </c>
      <c r="B9" s="14">
        <f>SUM(B4:B8)</f>
        <v>418.1</v>
      </c>
    </row>
    <row r="10" spans="1:2" ht="23.1" customHeight="1">
      <c r="A10" s="12" t="s">
        <v>9</v>
      </c>
      <c r="B10" s="13">
        <v>2.36</v>
      </c>
    </row>
    <row r="11" spans="1:2" ht="23.1" customHeight="1">
      <c r="A11" s="12" t="s">
        <v>10</v>
      </c>
      <c r="B11" s="13">
        <v>0.29499999999999998</v>
      </c>
    </row>
    <row r="12" spans="1:2" ht="23.1" customHeight="1">
      <c r="A12" s="12" t="s">
        <v>11</v>
      </c>
      <c r="B12" s="13">
        <v>978.79100000000005</v>
      </c>
    </row>
    <row r="13" spans="1:2" ht="23.1" customHeight="1">
      <c r="A13" s="15">
        <v>202512</v>
      </c>
      <c r="B13" s="13">
        <v>9.5280000000000005</v>
      </c>
    </row>
    <row r="14" spans="1:2" ht="23.1" customHeight="1">
      <c r="A14" s="16" t="s">
        <v>12</v>
      </c>
      <c r="B14" s="17">
        <f>SUM(B10:B13)</f>
        <v>990.97400000000005</v>
      </c>
    </row>
    <row r="15" spans="1:2" ht="23.1" customHeight="1">
      <c r="A15" s="12" t="s">
        <v>13</v>
      </c>
      <c r="B15" s="13">
        <v>328.25</v>
      </c>
    </row>
    <row r="16" spans="1:2" ht="23.1" customHeight="1">
      <c r="A16" s="12" t="s">
        <v>14</v>
      </c>
      <c r="B16" s="13">
        <v>203.56</v>
      </c>
    </row>
    <row r="17" spans="1:2" ht="23.1" customHeight="1">
      <c r="A17" s="12" t="s">
        <v>15</v>
      </c>
      <c r="B17" s="13">
        <v>337.113</v>
      </c>
    </row>
    <row r="18" spans="1:2" ht="23.1" customHeight="1">
      <c r="A18" s="12" t="s">
        <v>16</v>
      </c>
      <c r="B18" s="13">
        <v>9.42</v>
      </c>
    </row>
    <row r="19" spans="1:2" ht="23.1" customHeight="1">
      <c r="A19" s="12" t="s">
        <v>17</v>
      </c>
      <c r="B19" s="13">
        <v>44.6</v>
      </c>
    </row>
    <row r="20" spans="1:2" ht="23.1" customHeight="1">
      <c r="A20" s="12" t="s">
        <v>18</v>
      </c>
      <c r="B20" s="13">
        <v>372.76</v>
      </c>
    </row>
    <row r="21" spans="1:2" ht="23.1" customHeight="1">
      <c r="A21" s="16" t="s">
        <v>19</v>
      </c>
      <c r="B21" s="17">
        <f>SUM(B15:B20)</f>
        <v>1295.703</v>
      </c>
    </row>
    <row r="22" spans="1:2" ht="23.1" customHeight="1">
      <c r="A22" s="12" t="s">
        <v>20</v>
      </c>
      <c r="B22" s="13">
        <v>445.34</v>
      </c>
    </row>
    <row r="23" spans="1:2" ht="23.1" customHeight="1">
      <c r="A23" s="12" t="s">
        <v>21</v>
      </c>
      <c r="B23" s="13">
        <v>4.25</v>
      </c>
    </row>
    <row r="24" spans="1:2" ht="23.1" customHeight="1">
      <c r="A24" s="12" t="s">
        <v>22</v>
      </c>
      <c r="B24" s="13">
        <v>68.599999999999994</v>
      </c>
    </row>
    <row r="25" spans="1:2" ht="23.1" customHeight="1">
      <c r="A25" s="12" t="s">
        <v>23</v>
      </c>
      <c r="B25" s="13">
        <v>2083.346</v>
      </c>
    </row>
    <row r="26" spans="1:2" ht="23.1" customHeight="1">
      <c r="A26" s="12" t="s">
        <v>24</v>
      </c>
      <c r="B26" s="13">
        <v>4231.2460000000001</v>
      </c>
    </row>
    <row r="27" spans="1:2" ht="23.1" customHeight="1">
      <c r="A27" s="12" t="s">
        <v>25</v>
      </c>
      <c r="B27" s="13">
        <v>5284.5770000000002</v>
      </c>
    </row>
    <row r="28" spans="1:2" ht="23.1" customHeight="1">
      <c r="A28" s="12" t="s">
        <v>26</v>
      </c>
      <c r="B28" s="13">
        <v>1035.6500000000001</v>
      </c>
    </row>
    <row r="29" spans="1:2" ht="23.1" customHeight="1">
      <c r="A29" s="12" t="s">
        <v>27</v>
      </c>
      <c r="B29" s="13">
        <v>264.67</v>
      </c>
    </row>
    <row r="30" spans="1:2" ht="23.1" customHeight="1">
      <c r="A30" s="12" t="s">
        <v>28</v>
      </c>
      <c r="B30" s="13">
        <v>385</v>
      </c>
    </row>
    <row r="31" spans="1:2" ht="23.1" customHeight="1">
      <c r="A31" s="16" t="s">
        <v>29</v>
      </c>
      <c r="B31" s="14">
        <f>SUM(B22:B30)</f>
        <v>13802.679</v>
      </c>
    </row>
    <row r="32" spans="1:2" ht="23.1" customHeight="1">
      <c r="A32" s="14" t="s">
        <v>30</v>
      </c>
      <c r="B32" s="14">
        <f>B9+B14+B21+B31</f>
        <v>16507.455999999998</v>
      </c>
    </row>
  </sheetData>
  <mergeCells count="1">
    <mergeCell ref="A1:B2"/>
  </mergeCells>
  <phoneticPr fontId="9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0"/>
  <sheetViews>
    <sheetView workbookViewId="0">
      <selection sqref="A1:XFD1048576"/>
    </sheetView>
  </sheetViews>
  <sheetFormatPr defaultColWidth="9" defaultRowHeight="13.5"/>
  <cols>
    <col min="1" max="2" width="35.625" style="1" customWidth="1"/>
    <col min="3" max="16384" width="9" style="1"/>
  </cols>
  <sheetData>
    <row r="1" spans="1:2">
      <c r="A1" s="18" t="s">
        <v>31</v>
      </c>
      <c r="B1" s="18"/>
    </row>
    <row r="2" spans="1:2">
      <c r="A2" s="18"/>
      <c r="B2" s="18"/>
    </row>
    <row r="3" spans="1:2" ht="24.95" customHeight="1">
      <c r="A3" s="7" t="s">
        <v>1</v>
      </c>
      <c r="B3" s="7" t="s">
        <v>32</v>
      </c>
    </row>
    <row r="4" spans="1:2" ht="24.95" customHeight="1">
      <c r="A4" s="8">
        <v>202301</v>
      </c>
      <c r="B4" s="8">
        <v>10.24</v>
      </c>
    </row>
    <row r="5" spans="1:2" ht="24.95" customHeight="1">
      <c r="A5" s="9" t="s">
        <v>33</v>
      </c>
      <c r="B5" s="9">
        <f>SUM(B4:B4)</f>
        <v>10.24</v>
      </c>
    </row>
    <row r="6" spans="1:2" ht="24.95" customHeight="1">
      <c r="A6" s="8">
        <v>202405</v>
      </c>
      <c r="B6" s="8">
        <v>111.45</v>
      </c>
    </row>
    <row r="7" spans="1:2" ht="24.95" customHeight="1">
      <c r="A7" s="8">
        <v>202406</v>
      </c>
      <c r="B7" s="8">
        <v>31.928999999999998</v>
      </c>
    </row>
    <row r="8" spans="1:2" ht="24.95" customHeight="1">
      <c r="A8" s="8">
        <v>202409</v>
      </c>
      <c r="B8" s="8">
        <v>180.32</v>
      </c>
    </row>
    <row r="9" spans="1:2" ht="24.95" customHeight="1">
      <c r="A9" s="8">
        <v>202410</v>
      </c>
      <c r="B9" s="8">
        <v>446.03</v>
      </c>
    </row>
    <row r="10" spans="1:2" ht="24.95" customHeight="1">
      <c r="A10" s="8">
        <v>202411</v>
      </c>
      <c r="B10" s="8">
        <v>136.58000000000001</v>
      </c>
    </row>
    <row r="11" spans="1:2" ht="24.95" customHeight="1">
      <c r="A11" s="8">
        <v>202412</v>
      </c>
      <c r="B11" s="8">
        <v>670.64</v>
      </c>
    </row>
    <row r="12" spans="1:2" ht="24.95" customHeight="1">
      <c r="A12" s="9" t="s">
        <v>8</v>
      </c>
      <c r="B12" s="9">
        <f>SUM(B6:B11)</f>
        <v>1576.9490000000001</v>
      </c>
    </row>
    <row r="13" spans="1:2" ht="24.95" customHeight="1">
      <c r="A13" s="8">
        <v>202505</v>
      </c>
      <c r="B13" s="8">
        <v>219.28200000000001</v>
      </c>
    </row>
    <row r="14" spans="1:2" ht="24.95" customHeight="1">
      <c r="A14" s="8">
        <v>202506</v>
      </c>
      <c r="B14" s="8">
        <v>35.33</v>
      </c>
    </row>
    <row r="15" spans="1:2" ht="24.95" customHeight="1">
      <c r="A15" s="8">
        <v>202510</v>
      </c>
      <c r="B15" s="8">
        <v>31.51</v>
      </c>
    </row>
    <row r="16" spans="1:2" ht="24.95" customHeight="1">
      <c r="A16" s="8">
        <v>202511</v>
      </c>
      <c r="B16" s="8">
        <v>81.59</v>
      </c>
    </row>
    <row r="17" spans="1:2" ht="24.95" customHeight="1">
      <c r="A17" s="8">
        <v>202512</v>
      </c>
      <c r="B17" s="8">
        <v>18.649999999999999</v>
      </c>
    </row>
    <row r="18" spans="1:2" ht="24.95" customHeight="1">
      <c r="A18" s="9" t="s">
        <v>12</v>
      </c>
      <c r="B18" s="9">
        <f>SUM(B13:B17)</f>
        <v>386.36200000000002</v>
      </c>
    </row>
    <row r="19" spans="1:2" ht="24.95" customHeight="1">
      <c r="A19" s="8">
        <v>202604</v>
      </c>
      <c r="B19" s="8">
        <v>57.945</v>
      </c>
    </row>
    <row r="20" spans="1:2" ht="24.95" customHeight="1">
      <c r="A20" s="8">
        <v>202605</v>
      </c>
      <c r="B20" s="8">
        <v>473.05799999999999</v>
      </c>
    </row>
    <row r="21" spans="1:2" ht="24.95" customHeight="1">
      <c r="A21" s="8">
        <v>202609</v>
      </c>
      <c r="B21" s="8">
        <v>26.6</v>
      </c>
    </row>
    <row r="22" spans="1:2" ht="24.95" customHeight="1">
      <c r="A22" s="8">
        <v>202610</v>
      </c>
      <c r="B22" s="8">
        <v>562.01700000000005</v>
      </c>
    </row>
    <row r="23" spans="1:2" ht="24.95" customHeight="1">
      <c r="A23" s="8">
        <v>202612</v>
      </c>
      <c r="B23" s="8">
        <v>67.3</v>
      </c>
    </row>
    <row r="24" spans="1:2" ht="24.95" customHeight="1">
      <c r="A24" s="9" t="s">
        <v>19</v>
      </c>
      <c r="B24" s="9">
        <f>SUM(B19:B23)</f>
        <v>1186.92</v>
      </c>
    </row>
    <row r="25" spans="1:2" ht="24.95" customHeight="1">
      <c r="A25" s="8">
        <v>202701</v>
      </c>
      <c r="B25" s="8">
        <v>39.5</v>
      </c>
    </row>
    <row r="26" spans="1:2" ht="24.95" customHeight="1">
      <c r="A26" s="8">
        <v>202705</v>
      </c>
      <c r="B26" s="8">
        <v>542.79300000000001</v>
      </c>
    </row>
    <row r="27" spans="1:2" ht="24.95" customHeight="1">
      <c r="A27" s="8">
        <v>202706</v>
      </c>
      <c r="B27" s="8">
        <v>432.59199999999998</v>
      </c>
    </row>
    <row r="28" spans="1:2" ht="24.95" customHeight="1">
      <c r="A28" s="8">
        <v>202707</v>
      </c>
      <c r="B28" s="8">
        <v>102.408</v>
      </c>
    </row>
    <row r="29" spans="1:2" ht="24.95" customHeight="1">
      <c r="A29" s="8">
        <v>202708</v>
      </c>
      <c r="B29" s="8">
        <v>59.86</v>
      </c>
    </row>
    <row r="30" spans="1:2" ht="24.95" customHeight="1">
      <c r="A30" s="8">
        <v>202709</v>
      </c>
      <c r="B30" s="8">
        <v>130.637</v>
      </c>
    </row>
    <row r="31" spans="1:2" ht="24.95" customHeight="1">
      <c r="A31" s="8">
        <v>202710</v>
      </c>
      <c r="B31" s="8">
        <v>806.97</v>
      </c>
    </row>
    <row r="32" spans="1:2" ht="24.95" customHeight="1">
      <c r="A32" s="8">
        <v>202711</v>
      </c>
      <c r="B32" s="8">
        <v>470.358</v>
      </c>
    </row>
    <row r="33" spans="1:2" ht="24.95" customHeight="1">
      <c r="A33" s="8">
        <v>202712</v>
      </c>
      <c r="B33" s="10">
        <v>522.44600000000003</v>
      </c>
    </row>
    <row r="34" spans="1:2" ht="24.95" customHeight="1">
      <c r="A34" s="9" t="s">
        <v>29</v>
      </c>
      <c r="B34" s="11">
        <f>SUM(B25:B33)</f>
        <v>3107.5639999999999</v>
      </c>
    </row>
    <row r="35" spans="1:2" ht="24.95" customHeight="1">
      <c r="A35" s="8">
        <v>202803</v>
      </c>
      <c r="B35" s="10">
        <v>37.64</v>
      </c>
    </row>
    <row r="36" spans="1:2" ht="24.95" customHeight="1">
      <c r="A36" s="8">
        <v>202805</v>
      </c>
      <c r="B36" s="8">
        <v>5.86</v>
      </c>
    </row>
    <row r="37" spans="1:2" ht="24.95" customHeight="1">
      <c r="A37" s="8">
        <v>202806</v>
      </c>
      <c r="B37" s="8">
        <v>20</v>
      </c>
    </row>
    <row r="38" spans="1:2" ht="24.95" customHeight="1">
      <c r="A38" s="8">
        <v>202810</v>
      </c>
      <c r="B38" s="8">
        <v>244.38</v>
      </c>
    </row>
    <row r="39" spans="1:2" ht="24.95" customHeight="1">
      <c r="A39" s="8">
        <v>202811</v>
      </c>
      <c r="B39" s="8">
        <v>56.18</v>
      </c>
    </row>
    <row r="40" spans="1:2" ht="24.95" customHeight="1">
      <c r="A40" s="8">
        <v>202812</v>
      </c>
      <c r="B40" s="8">
        <v>51.36</v>
      </c>
    </row>
    <row r="41" spans="1:2" ht="24.95" customHeight="1">
      <c r="A41" s="9" t="s">
        <v>34</v>
      </c>
      <c r="B41" s="9">
        <f>SUM(B35:B40)</f>
        <v>415.42</v>
      </c>
    </row>
    <row r="42" spans="1:2" ht="24.95" customHeight="1">
      <c r="A42" s="8">
        <v>202901</v>
      </c>
      <c r="B42" s="8">
        <v>48.86</v>
      </c>
    </row>
    <row r="43" spans="1:2" ht="24.95" customHeight="1">
      <c r="A43" s="8">
        <v>202911</v>
      </c>
      <c r="B43" s="8">
        <v>23.6</v>
      </c>
    </row>
    <row r="44" spans="1:2" ht="24.95" customHeight="1">
      <c r="A44" s="9" t="s">
        <v>35</v>
      </c>
      <c r="B44" s="9">
        <f>SUM(B42:B43)</f>
        <v>72.459999999999994</v>
      </c>
    </row>
    <row r="45" spans="1:2" ht="24.95" customHeight="1">
      <c r="A45" s="8">
        <v>203109</v>
      </c>
      <c r="B45" s="8">
        <v>14.58</v>
      </c>
    </row>
    <row r="46" spans="1:2" ht="24.95" customHeight="1">
      <c r="A46" s="8">
        <v>203111</v>
      </c>
      <c r="B46" s="8">
        <v>17.670999999999999</v>
      </c>
    </row>
    <row r="47" spans="1:2" ht="24.95" customHeight="1">
      <c r="A47" s="9" t="s">
        <v>36</v>
      </c>
      <c r="B47" s="9">
        <f>SUM(B45:B46)</f>
        <v>32.250999999999998</v>
      </c>
    </row>
    <row r="48" spans="1:2" ht="24.95" customHeight="1">
      <c r="A48" s="8">
        <v>203211</v>
      </c>
      <c r="B48" s="8">
        <v>33.299999999999997</v>
      </c>
    </row>
    <row r="49" spans="1:2" ht="24.95" customHeight="1">
      <c r="A49" s="9" t="s">
        <v>37</v>
      </c>
      <c r="B49" s="6">
        <f>SUM(B48:B48)</f>
        <v>33.299999999999997</v>
      </c>
    </row>
    <row r="50" spans="1:2" ht="24.95" customHeight="1">
      <c r="A50" s="6" t="s">
        <v>30</v>
      </c>
      <c r="B50" s="6">
        <f>B5+B12+B18+B24+B34+B41+B44+B47+B49</f>
        <v>6821.4660000000003</v>
      </c>
    </row>
  </sheetData>
  <mergeCells count="1">
    <mergeCell ref="A1:B2"/>
  </mergeCells>
  <phoneticPr fontId="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C16" sqref="C16"/>
    </sheetView>
  </sheetViews>
  <sheetFormatPr defaultColWidth="9" defaultRowHeight="13.5" outlineLevelRow="2"/>
  <cols>
    <col min="1" max="1" width="12.5" style="2" customWidth="1"/>
    <col min="2" max="2" width="22.25" style="2" customWidth="1"/>
    <col min="3" max="3" width="28.25" style="2" customWidth="1"/>
    <col min="4" max="16384" width="9" style="1"/>
  </cols>
  <sheetData>
    <row r="1" spans="1:4" ht="33" customHeight="1">
      <c r="A1" s="19" t="s">
        <v>38</v>
      </c>
      <c r="B1" s="19"/>
      <c r="C1" s="20"/>
      <c r="D1" s="3"/>
    </row>
    <row r="2" spans="1:4" ht="22.5" customHeight="1">
      <c r="A2" s="4" t="s">
        <v>39</v>
      </c>
      <c r="B2" s="4" t="s">
        <v>40</v>
      </c>
      <c r="C2" s="4" t="s">
        <v>41</v>
      </c>
    </row>
    <row r="3" spans="1:4" ht="22.5" customHeight="1" outlineLevel="2">
      <c r="A3" s="5">
        <v>2024</v>
      </c>
      <c r="B3" s="5">
        <v>202408</v>
      </c>
      <c r="C3" s="5">
        <v>29.4</v>
      </c>
    </row>
    <row r="4" spans="1:4" ht="22.5" customHeight="1" outlineLevel="2">
      <c r="A4" s="5">
        <v>2024</v>
      </c>
      <c r="B4" s="5">
        <v>202409</v>
      </c>
      <c r="C4" s="5">
        <v>103.26</v>
      </c>
    </row>
    <row r="5" spans="1:4" ht="22.5" customHeight="1" outlineLevel="2">
      <c r="A5" s="5">
        <v>2024</v>
      </c>
      <c r="B5" s="5">
        <v>202410</v>
      </c>
      <c r="C5" s="5">
        <v>167.09</v>
      </c>
    </row>
    <row r="6" spans="1:4" ht="22.5" customHeight="1" outlineLevel="2">
      <c r="A6" s="5">
        <v>2024</v>
      </c>
      <c r="B6" s="5">
        <v>202412</v>
      </c>
      <c r="C6" s="5">
        <v>1152.0260000000001</v>
      </c>
    </row>
    <row r="7" spans="1:4" ht="22.5" customHeight="1" outlineLevel="1">
      <c r="A7" s="21" t="s">
        <v>42</v>
      </c>
      <c r="B7" s="22"/>
      <c r="C7" s="6">
        <f>SUBTOTAL(9,C3:C6)</f>
        <v>1451.7760000000001</v>
      </c>
    </row>
    <row r="8" spans="1:4" ht="22.5" customHeight="1" outlineLevel="2">
      <c r="A8" s="5">
        <v>2025</v>
      </c>
      <c r="B8" s="5">
        <v>202501</v>
      </c>
      <c r="C8" s="5">
        <v>295.37099999999998</v>
      </c>
    </row>
    <row r="9" spans="1:4" ht="22.5" customHeight="1" outlineLevel="2">
      <c r="A9" s="5">
        <v>2025</v>
      </c>
      <c r="B9" s="5">
        <v>202504</v>
      </c>
      <c r="C9" s="5">
        <v>89.061999999999998</v>
      </c>
    </row>
    <row r="10" spans="1:4" ht="22.5" customHeight="1" outlineLevel="2">
      <c r="A10" s="5">
        <v>2025</v>
      </c>
      <c r="B10" s="5">
        <v>202505</v>
      </c>
      <c r="C10" s="5">
        <v>1391.27</v>
      </c>
    </row>
    <row r="11" spans="1:4" ht="22.5" customHeight="1" outlineLevel="2">
      <c r="A11" s="5">
        <v>2025</v>
      </c>
      <c r="B11" s="5">
        <v>202506</v>
      </c>
      <c r="C11" s="5">
        <v>1139.614</v>
      </c>
    </row>
    <row r="12" spans="1:4" ht="22.5" customHeight="1" outlineLevel="2">
      <c r="A12" s="5">
        <v>2025</v>
      </c>
      <c r="B12" s="5">
        <v>202508</v>
      </c>
      <c r="C12" s="5">
        <v>1240.2670000000001</v>
      </c>
    </row>
    <row r="13" spans="1:4" ht="22.5" customHeight="1" outlineLevel="2">
      <c r="A13" s="5">
        <v>2025</v>
      </c>
      <c r="B13" s="5">
        <v>202510</v>
      </c>
      <c r="C13" s="5">
        <v>1096.0519999999999</v>
      </c>
    </row>
    <row r="14" spans="1:4" ht="22.5" customHeight="1" outlineLevel="2">
      <c r="A14" s="5">
        <v>2025</v>
      </c>
      <c r="B14" s="5">
        <v>202511</v>
      </c>
      <c r="C14" s="5">
        <v>25.3</v>
      </c>
    </row>
    <row r="15" spans="1:4" ht="22.5" customHeight="1" outlineLevel="2">
      <c r="A15" s="5">
        <v>2025</v>
      </c>
      <c r="B15" s="5">
        <v>202512</v>
      </c>
      <c r="C15" s="5">
        <v>5616.7449999999999</v>
      </c>
    </row>
    <row r="16" spans="1:4" ht="22.5" customHeight="1" outlineLevel="1">
      <c r="A16" s="21" t="s">
        <v>43</v>
      </c>
      <c r="B16" s="22"/>
      <c r="C16" s="6">
        <f>SUBTOTAL(9,C8:C15)</f>
        <v>10893.681</v>
      </c>
    </row>
    <row r="17" spans="1:3" ht="22.5" customHeight="1" outlineLevel="2">
      <c r="A17" s="5">
        <v>2026</v>
      </c>
      <c r="B17" s="5">
        <v>202601</v>
      </c>
      <c r="C17" s="5">
        <v>432.66</v>
      </c>
    </row>
    <row r="18" spans="1:3" ht="22.5" customHeight="1" outlineLevel="2">
      <c r="A18" s="5">
        <v>2026</v>
      </c>
      <c r="B18" s="5">
        <v>202605</v>
      </c>
      <c r="C18" s="5">
        <v>349.09</v>
      </c>
    </row>
    <row r="19" spans="1:3" ht="22.5" customHeight="1" outlineLevel="2">
      <c r="A19" s="5">
        <v>2026</v>
      </c>
      <c r="B19" s="5">
        <v>202606</v>
      </c>
      <c r="C19" s="5">
        <v>531.23199999999997</v>
      </c>
    </row>
    <row r="20" spans="1:3" ht="22.5" customHeight="1" outlineLevel="2">
      <c r="A20" s="5">
        <v>2026</v>
      </c>
      <c r="B20" s="5">
        <v>202608</v>
      </c>
      <c r="C20" s="5">
        <v>977.93700000000001</v>
      </c>
    </row>
    <row r="21" spans="1:3" ht="22.5" customHeight="1" outlineLevel="2">
      <c r="A21" s="5">
        <v>2026</v>
      </c>
      <c r="B21" s="5">
        <v>202609</v>
      </c>
      <c r="C21" s="5">
        <v>81.19</v>
      </c>
    </row>
    <row r="22" spans="1:3" ht="22.5" customHeight="1" outlineLevel="2">
      <c r="A22" s="5">
        <v>2026</v>
      </c>
      <c r="B22" s="5">
        <v>202610</v>
      </c>
      <c r="C22" s="5">
        <v>934.56500000000005</v>
      </c>
    </row>
    <row r="23" spans="1:3" ht="22.5" customHeight="1" outlineLevel="2">
      <c r="A23" s="5">
        <v>2026</v>
      </c>
      <c r="B23" s="5">
        <v>202612</v>
      </c>
      <c r="C23" s="5">
        <v>1770.366</v>
      </c>
    </row>
    <row r="24" spans="1:3" ht="22.5" customHeight="1" outlineLevel="1">
      <c r="A24" s="21" t="s">
        <v>44</v>
      </c>
      <c r="B24" s="22"/>
      <c r="C24" s="6">
        <f>SUBTOTAL(9,C17:C23)</f>
        <v>5077.04</v>
      </c>
    </row>
    <row r="25" spans="1:3" ht="22.5" customHeight="1" outlineLevel="2">
      <c r="A25" s="5">
        <v>2027</v>
      </c>
      <c r="B25" s="5">
        <v>202701</v>
      </c>
      <c r="C25" s="5">
        <v>695.21</v>
      </c>
    </row>
    <row r="26" spans="1:3" ht="22.5" customHeight="1" outlineLevel="2">
      <c r="A26" s="5">
        <v>2027</v>
      </c>
      <c r="B26" s="5">
        <v>202704</v>
      </c>
      <c r="C26" s="5">
        <v>67.52</v>
      </c>
    </row>
    <row r="27" spans="1:3" ht="22.5" customHeight="1" outlineLevel="2">
      <c r="A27" s="5">
        <v>2027</v>
      </c>
      <c r="B27" s="5">
        <v>202705</v>
      </c>
      <c r="C27" s="5">
        <v>247.89</v>
      </c>
    </row>
    <row r="28" spans="1:3" ht="22.5" customHeight="1" outlineLevel="2">
      <c r="A28" s="5">
        <v>2027</v>
      </c>
      <c r="B28" s="5">
        <v>202706</v>
      </c>
      <c r="C28" s="5">
        <v>635.89400000000001</v>
      </c>
    </row>
    <row r="29" spans="1:3" ht="22.5" customHeight="1" outlineLevel="2">
      <c r="A29" s="5">
        <v>2027</v>
      </c>
      <c r="B29" s="5">
        <v>202708</v>
      </c>
      <c r="C29" s="5">
        <v>5695.9830000000002</v>
      </c>
    </row>
    <row r="30" spans="1:3" ht="22.5" customHeight="1" outlineLevel="2">
      <c r="A30" s="5">
        <v>2027</v>
      </c>
      <c r="B30" s="5">
        <v>202709</v>
      </c>
      <c r="C30" s="5">
        <v>206.69</v>
      </c>
    </row>
    <row r="31" spans="1:3" ht="22.5" customHeight="1" outlineLevel="2">
      <c r="A31" s="5">
        <v>2027</v>
      </c>
      <c r="B31" s="5">
        <v>202710</v>
      </c>
      <c r="C31" s="5">
        <v>65.44</v>
      </c>
    </row>
    <row r="32" spans="1:3" ht="22.5" customHeight="1" outlineLevel="1">
      <c r="A32" s="21" t="s">
        <v>45</v>
      </c>
      <c r="B32" s="22"/>
      <c r="C32" s="6">
        <f>SUBTOTAL(9,C25:C31)</f>
        <v>7614.6270000000004</v>
      </c>
    </row>
    <row r="33" spans="1:3" ht="22.5" customHeight="1">
      <c r="A33" s="21" t="s">
        <v>30</v>
      </c>
      <c r="B33" s="22"/>
      <c r="C33" s="6">
        <f>SUBTOTAL(9,C3:C31)</f>
        <v>25037.124</v>
      </c>
    </row>
  </sheetData>
  <mergeCells count="6">
    <mergeCell ref="A33:B33"/>
    <mergeCell ref="A1:C1"/>
    <mergeCell ref="A7:B7"/>
    <mergeCell ref="A16:B16"/>
    <mergeCell ref="A24:B24"/>
    <mergeCell ref="A32:B32"/>
  </mergeCells>
  <phoneticPr fontId="9" type="noConversion"/>
  <pageMargins left="1.53541666666667" right="0.75" top="0.7479166666666670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经村</vt:lpstr>
      <vt:lpstr>私下</vt:lpstr>
      <vt:lpstr>无合同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2024-06-07T06:56:00Z</dcterms:created>
  <dcterms:modified xsi:type="dcterms:W3CDTF">2024-06-12T02:36:26Z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8B55EC4AD60844A18558D0452830D6B0_11</vt:lpwstr>
  </property>
  <property fmtid="{D5CDD505-2E9C-101B-9397-08002B2CF9AE}" pid="3" name="KSOProductBuildVer">
    <vt:lpwstr>2052-12.1.0.16929</vt:lpwstr>
  </property>
</Properties>
</file>