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891" activeTab="1"/>
  </bookViews>
  <sheets>
    <sheet name="汇总表" sheetId="5" r:id="rId1"/>
    <sheet name="一-布展工程" sheetId="19" r:id="rId2"/>
    <sheet name="二-硬件工程" sheetId="22" r:id="rId3"/>
    <sheet name="三-软件工程" sheetId="21" r:id="rId4"/>
    <sheet name="四-系统集成" sheetId="24" r:id="rId5"/>
    <sheet name="五-设计费用" sheetId="23" r:id="rId6"/>
  </sheets>
  <definedNames>
    <definedName name="_xlnm._FilterDatabase" localSheetId="1" hidden="1">'一-布展工程'!$A$2:$K$176</definedName>
    <definedName name="_xlnm._FilterDatabase" localSheetId="2" hidden="1">'二-硬件工程'!$A$2:$I$123</definedName>
    <definedName name="_xlnm._FilterDatabase" localSheetId="3" hidden="1">'三-软件工程'!$A$2:$H$29</definedName>
    <definedName name="_xlnm._FilterDatabase" localSheetId="4" hidden="1">'四-系统集成'!$A$2:$H$9</definedName>
    <definedName name="_xlnm._FilterDatabase" localSheetId="5" hidden="1">'五-设计费用'!$A$2:$H$15</definedName>
    <definedName name="_xlnm.Print_Titles" localSheetId="2">'二-硬件工程'!$1:$2</definedName>
    <definedName name="_xlnm.Print_Titles" localSheetId="0">汇总表!$1:$2</definedName>
    <definedName name="_xlnm.Print_Titles" localSheetId="3">'三-软件工程'!$1:$2</definedName>
    <definedName name="_xlnm.Print_Titles" localSheetId="5">'五-设计费用'!$1:$2</definedName>
    <definedName name="_xlnm.Print_Titles" localSheetId="1">'一-布展工程'!$1:$2</definedName>
    <definedName name="x">EVALUATE(SUBSTITUTE(SUBSTITUTE('一-布展工程'!$E1,"[","*ISTEXT(""["),"]","]"")"))</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<sst xmlns="http://schemas.openxmlformats.org/spreadsheetml/2006/main" count="1484" uniqueCount="787">
  <si>
    <t>启东市低空经济智慧研学基地展厅采购项目-汇总表</t>
  </si>
  <si>
    <t>序号</t>
  </si>
  <si>
    <t>工程类别</t>
  </si>
  <si>
    <t>工程描述</t>
  </si>
  <si>
    <t>不含税合价
（人民币/元）</t>
  </si>
  <si>
    <t>增值税
税率</t>
  </si>
  <si>
    <t>税金合价
（人民币/元）</t>
  </si>
  <si>
    <t>含税总价
（人民币/元）</t>
  </si>
  <si>
    <t>一</t>
  </si>
  <si>
    <t>布展工程</t>
  </si>
  <si>
    <t>拆除工程，天棚工程，楼地面工程，墙、柱面装饰工程，门窗工程，图文工程，道具/家具工程，强弱电综合布线、灯具安装工程等。</t>
  </si>
  <si>
    <t>二</t>
  </si>
  <si>
    <t>硬件工程</t>
  </si>
  <si>
    <t>标准显示设备，非标显示设备，标准操作设备，非标操作设备，音频播放设备，中控设备等。</t>
  </si>
  <si>
    <t>三</t>
  </si>
  <si>
    <t>软件工程</t>
  </si>
  <si>
    <t>界面展示内容、中控系统。</t>
  </si>
  <si>
    <t>四</t>
  </si>
  <si>
    <t>系统集成</t>
  </si>
  <si>
    <t>项目总体管理及控制等；硬件安装及机房设备、音频设备、灯光、电源调试等；中控控制调试等。</t>
  </si>
  <si>
    <t>五</t>
  </si>
  <si>
    <t>设计费用</t>
  </si>
  <si>
    <t>资料梳理、策划创意、初步设计、深化设计、效果图设计、平面展陈设计、PPT美化设计、CAD施工图设计等。</t>
  </si>
  <si>
    <t>总价</t>
  </si>
  <si>
    <t>备注：①投标报价应为完成本项目《汇总表》中的全部货物包含所有工程类别的制造、供货、运输、安装等以及为完成项目所必须的临时项目、材料、保险、劳务及所需的全部。具体包括全部设备及辅材费用、包装费、运杂费（运抵现场）、上楼费、卸货费、运输保险费、安装费、备品备件费、专用工具费、配合费、检测费、机械进出场费售后服务费、税金等一切费用。采购方不接受任何可选择的报价，成交供应商也不得在供货、安装期间提出任何增加费用的要求，更不得减少供货项目，不得降低安装质量。请各供应商在报价时充分考虑各种因素，合同价在合同实施期间不因市场变化因素而变动。
②本工程的货物需求及技术要求中参数如有隐藏未显现的请下拉框线，以确保投标报价的完整性。</t>
  </si>
  <si>
    <r>
      <rPr>
        <b/>
        <sz val="10"/>
        <rFont val="宋体"/>
        <charset val="134"/>
      </rPr>
      <t>报价单位：</t>
    </r>
    <r>
      <rPr>
        <b/>
        <u/>
        <sz val="10"/>
        <rFont val="宋体"/>
        <charset val="134"/>
      </rPr>
      <t xml:space="preserve">　                   </t>
    </r>
    <r>
      <rPr>
        <b/>
        <sz val="10"/>
        <rFont val="宋体"/>
        <charset val="134"/>
      </rPr>
      <t>（盖单位章）</t>
    </r>
  </si>
  <si>
    <t>联系人及联系电话：</t>
  </si>
  <si>
    <t xml:space="preserve">　                   </t>
  </si>
  <si>
    <r>
      <rPr>
        <b/>
        <sz val="10"/>
        <rFont val="宋体"/>
        <charset val="134"/>
      </rPr>
      <t>日　　　　　期：</t>
    </r>
    <r>
      <rPr>
        <b/>
        <u/>
        <sz val="10"/>
        <rFont val="宋体"/>
        <charset val="134"/>
      </rPr>
      <t>　　　　　</t>
    </r>
    <r>
      <rPr>
        <b/>
        <sz val="10"/>
        <rFont val="宋体"/>
        <charset val="134"/>
      </rPr>
      <t>年</t>
    </r>
    <r>
      <rPr>
        <b/>
        <u/>
        <sz val="10"/>
        <rFont val="宋体"/>
        <charset val="134"/>
      </rPr>
      <t>　　　　　</t>
    </r>
    <r>
      <rPr>
        <b/>
        <sz val="10"/>
        <rFont val="宋体"/>
        <charset val="134"/>
      </rPr>
      <t>月</t>
    </r>
    <r>
      <rPr>
        <b/>
        <u/>
        <sz val="10"/>
        <rFont val="宋体"/>
        <charset val="134"/>
      </rPr>
      <t>　　　　　</t>
    </r>
    <r>
      <rPr>
        <b/>
        <sz val="10"/>
        <rFont val="宋体"/>
        <charset val="134"/>
      </rPr>
      <t>日</t>
    </r>
  </si>
  <si>
    <t>启东市低空经济智慧研学基地展厅采购项目-布展工程报价</t>
  </si>
  <si>
    <t>项目名称</t>
  </si>
  <si>
    <t>项目特征</t>
  </si>
  <si>
    <t>单位</t>
  </si>
  <si>
    <t>计算公式</t>
  </si>
  <si>
    <t>公式合计</t>
  </si>
  <si>
    <t>数量</t>
  </si>
  <si>
    <t>综合单价
（人民币/元）</t>
  </si>
  <si>
    <t>综合合价
（人民币/元）</t>
  </si>
  <si>
    <t>备注</t>
  </si>
  <si>
    <t>拆除工程</t>
  </si>
  <si>
    <t>1.1.1</t>
  </si>
  <si>
    <t>涉及影响本次装修工程的局部吊顶龙骨及饰面、墙面龙骨及饰面、楼地面装饰、电气管线、开关插座及灯具等拆除，垃圾清理、垃圾外运等。</t>
  </si>
  <si>
    <t>项</t>
  </si>
  <si>
    <t>天棚工程</t>
  </si>
  <si>
    <t>2.1.1</t>
  </si>
  <si>
    <t>轻钢龙骨铝方通吊顶</t>
  </si>
  <si>
    <t>φ8mm全丝杆吊筋安装，50系列主龙骨及铝方通挂件预装固定，50mm*80mm*1mm厚铝方通扣挂安装。</t>
  </si>
  <si>
    <t>㎡</t>
  </si>
  <si>
    <t>间距120mm</t>
  </si>
  <si>
    <t>2.1.2</t>
  </si>
  <si>
    <t>轻钢龙骨阻燃多层板发光穿孔铝板吊顶</t>
  </si>
  <si>
    <t>φ8mm全丝杆吊筋安装，50系列轻钢龙骨安装，12mm厚阻燃多层板基层，2.5mm厚铝板裁切，穿孔，四边切内折缝，面层酸洗，烤漆饰面，四角七字角固定，专用固定件挂装，内衬透光板，不含内部灯带。</t>
  </si>
  <si>
    <t>2.1.3</t>
  </si>
  <si>
    <t>轻钢龙骨硅钙板吊顶</t>
  </si>
  <si>
    <t>φ8mm全丝杆吊筋安装，50系列主龙骨及T型次龙骨安装，600mm*600mm*14mm厚硅钙板面层安装，L型边龙骨围边。</t>
  </si>
  <si>
    <t>2.1.4</t>
  </si>
  <si>
    <t>铝方通吊顶施工涉及对原顶的局部拆除及复位</t>
  </si>
  <si>
    <t>铝方通吊顶施工涉及对原顶的局部拆除及复位。</t>
  </si>
  <si>
    <t>楼地面工程</t>
  </si>
  <si>
    <t>3.1.1</t>
  </si>
  <si>
    <t>水泥砂浆自流平</t>
  </si>
  <si>
    <t>1：3水泥砂浆楼地面自流平铺设（3mm厚）。</t>
  </si>
  <si>
    <t>39+198</t>
  </si>
  <si>
    <t>3.1.2</t>
  </si>
  <si>
    <t>塑胶地板楼地面</t>
  </si>
  <si>
    <t>2.6mm厚塑胶地板背胶黏合剂铺贴。</t>
  </si>
  <si>
    <t>3.1.3</t>
  </si>
  <si>
    <t>圈绒地毯铺设</t>
  </si>
  <si>
    <t>沿墙、柱角用木卡条固定，7mm厚阻燃环保圈绒地毯铺设，专用粘结剂收缝处理。</t>
  </si>
  <si>
    <t>3.1.4</t>
  </si>
  <si>
    <t>PVC防静电地板楼地面</t>
  </si>
  <si>
    <t>镀锌钢支架与横梁调节高度并固定安装，600mm*600mm*35mm厚PVC防静电地板铺装，L型角铝强力胶收边。</t>
  </si>
  <si>
    <t>3.1.5</t>
  </si>
  <si>
    <t>地胶金属压条收边</t>
  </si>
  <si>
    <t>地胶金属压条收边。</t>
  </si>
  <si>
    <t>m</t>
  </si>
  <si>
    <t>3.1.6</t>
  </si>
  <si>
    <t>地面强弱电走线局部开槽及修复</t>
  </si>
  <si>
    <t>3.1.7</t>
  </si>
  <si>
    <t>地面局部地贴</t>
  </si>
  <si>
    <t>地面局部地贴，含强弱电走线开槽处美化遮挡。</t>
  </si>
  <si>
    <t>3.1.8</t>
  </si>
  <si>
    <t>原地面成品保护</t>
  </si>
  <si>
    <t>墙、柱面工程</t>
  </si>
  <si>
    <t>入口外墙</t>
  </si>
  <si>
    <t>4.1.1</t>
  </si>
  <si>
    <t>隔墙钢结构加固</t>
  </si>
  <si>
    <t>轻钢龙骨隔墙高度超过3米需要采用镀锌方管顶地连接加固。</t>
  </si>
  <si>
    <t>4.1.2</t>
  </si>
  <si>
    <t>轻钢龙骨阻燃多层板金属面碳晶板墙面</t>
  </si>
  <si>
    <t>75系列轻钢龙骨隔墙基层安装，12mm厚阻燃多层板基层，8mm厚金属面碳晶板面层。</t>
  </si>
  <si>
    <t>6.1*7+18.5*6-1.68*3-2.1*3</t>
  </si>
  <si>
    <t>4.1.3</t>
  </si>
  <si>
    <t>黑色铝型材内嵌踢脚线（H：30mm）</t>
  </si>
  <si>
    <t>12mm厚阻燃多层板基层，成品内嵌黑色铝型材踢脚线面层背胶粘贴。。</t>
  </si>
  <si>
    <t>6.1+18.5-1.68-2.1</t>
  </si>
  <si>
    <t>入口内墙</t>
  </si>
  <si>
    <t>4.2.1</t>
  </si>
  <si>
    <t>阻燃多层板金属面碳晶板墙面</t>
  </si>
  <si>
    <t>12mm厚阻燃多层板基层，8mm厚金属面碳晶板面层。</t>
  </si>
  <si>
    <t>（2.11+1.69）*3+6.1*7-2.75*2.66*2-4.48*2.81</t>
  </si>
  <si>
    <t>4.2.2</t>
  </si>
  <si>
    <t>阻燃多层板白色软膜灯箱（块状）</t>
  </si>
  <si>
    <t>12mm厚阻燃多层板基层，白色软膜，扁码专用龙骨拉绷，黑钛不锈钢收边。</t>
  </si>
  <si>
    <t>14.71*6-5.26*1.97-6.29*1.97</t>
  </si>
  <si>
    <t>4.2.3</t>
  </si>
  <si>
    <t>阻燃多层板石膏板UV画布墙面</t>
  </si>
  <si>
    <t>12mm厚阻燃多层板基层，9.5mm厚纸面石膏板面层，板缝自粘胶带，满批腻子3遍，墙布UV画面，制作、背胶铺贴。</t>
  </si>
  <si>
    <t>5.26*1.97+6.29*1.97+10.17*2</t>
  </si>
  <si>
    <t>4.2.4</t>
  </si>
  <si>
    <t>墙面凸出造型处理</t>
  </si>
  <si>
    <t>木结构骨架，12mm厚阻燃多层板基层，含造型墙面侧边，以正投影面积计算。</t>
  </si>
  <si>
    <t>4.2.5</t>
  </si>
  <si>
    <t>双层阻燃多层板加固（显示设备）</t>
  </si>
  <si>
    <t>双层12mm厚阻燃多层板基层加固处理，刷黑。</t>
  </si>
  <si>
    <t>4.48*0.32+（4.48+0.32）*2*0.25</t>
  </si>
  <si>
    <t>4.2.6</t>
  </si>
  <si>
    <t>黑钛不锈钢线条</t>
  </si>
  <si>
    <t>0.6mm厚黑钛不锈钢收边条强力胶背胶粘贴安装。</t>
  </si>
  <si>
    <t>（4.48+0.32）*2+26.88*0.85</t>
  </si>
  <si>
    <t>4.2.7</t>
  </si>
  <si>
    <t>4.2.8</t>
  </si>
  <si>
    <t>磁吸底板</t>
  </si>
  <si>
    <t>磁吸底板，背胶粘贴</t>
  </si>
  <si>
    <t>6.29*1.97</t>
  </si>
  <si>
    <t>4.2.9</t>
  </si>
  <si>
    <t>磁吸小展板</t>
  </si>
  <si>
    <t>块</t>
  </si>
  <si>
    <t>400*400*10mm</t>
  </si>
  <si>
    <t>4.2.10</t>
  </si>
  <si>
    <t>馆名中英文发光字</t>
  </si>
  <si>
    <t>套</t>
  </si>
  <si>
    <t>H：350mm</t>
  </si>
  <si>
    <t>4.2.11</t>
  </si>
  <si>
    <t>一级标题中英文发光字</t>
  </si>
  <si>
    <t>H：100mm</t>
  </si>
  <si>
    <t>体验篇装饰包柱</t>
  </si>
  <si>
    <t>4.3.1</t>
  </si>
  <si>
    <t>（0.8*3+2.9*2）*2.75-1.46*0.85*2</t>
  </si>
  <si>
    <t>4.3.2</t>
  </si>
  <si>
    <t>1.46*0.85*2+（1.46+0.85）*2*0.25*2</t>
  </si>
  <si>
    <t>4.3.3</t>
  </si>
  <si>
    <t>（1.46+0.85）*2*2+20.07*0.85</t>
  </si>
  <si>
    <t>4.3.4</t>
  </si>
  <si>
    <t>0.8*3+2.9*2</t>
  </si>
  <si>
    <t>1.0mm厚</t>
  </si>
  <si>
    <t>实践篇</t>
  </si>
  <si>
    <t>4.4.1</t>
  </si>
  <si>
    <t>（7.8+5.7+0.4+1.07+2.6+9.83）*7-1*2.9</t>
  </si>
  <si>
    <t>4.4.2</t>
  </si>
  <si>
    <t>（7.8+5.7+0.4+1.07+2.6+9.83）*7-1*2.9-27.36-1.92*1.25*3-29.87-8.5*3.08</t>
  </si>
  <si>
    <t>4.4.3</t>
  </si>
  <si>
    <t>轻钢龙骨阻燃多层板石膏板UV画布墙面</t>
  </si>
  <si>
    <t>75系列轻钢龙骨隔墙基层安装，12mm厚阻燃多层板基层，9.5mm厚纸面石膏板面层，板缝自粘胶带，满批腻子3遍，墙布UV画面，制作、背胶铺贴。</t>
  </si>
  <si>
    <t>（8.56+0.94*2+1.87）*3+（4.19+0.24*2+1.1）+8.5*3.08</t>
  </si>
  <si>
    <t>4.4.4</t>
  </si>
  <si>
    <t>轻钢龙骨阻燃多层板白色软膜喷绘画面灯箱</t>
  </si>
  <si>
    <t>75系列轻钢龙骨隔墙基层安装，12mm厚阻燃多层板基层，白色软膜喷绘，扁码专用龙骨拉绷，黑钛不锈钢收边。</t>
  </si>
  <si>
    <t>5.26*2.43+3.28*1.25+3.52*2.43+1.54*1.25</t>
  </si>
  <si>
    <t>4.4.5</t>
  </si>
  <si>
    <t>8.56*3+4.19</t>
  </si>
  <si>
    <t>4.4.6</t>
  </si>
  <si>
    <t>1.92*1.25*3+（1.92+1.25）*2*0.25*3</t>
  </si>
  <si>
    <t>4.4.7</t>
  </si>
  <si>
    <t>（1.92+1.25）*2*3+98.29*0.85</t>
  </si>
  <si>
    <t>4.4.8</t>
  </si>
  <si>
    <t>7.8+5.7+0.4+1.07+2.6+9.83-1</t>
  </si>
  <si>
    <t>4.4.9</t>
  </si>
  <si>
    <t>PVC UV画面展板</t>
  </si>
  <si>
    <t>6.86*2</t>
  </si>
  <si>
    <t>13.72㎡</t>
  </si>
  <si>
    <t>4.4.10</t>
  </si>
  <si>
    <t>指引标题双面UV画面展板（空中交通+智慧农业）</t>
  </si>
  <si>
    <t>1300*1000*150mm</t>
  </si>
  <si>
    <t>4.4.11</t>
  </si>
  <si>
    <t>H：300mm</t>
  </si>
  <si>
    <t>4.4.12</t>
  </si>
  <si>
    <t>二级标题发光字</t>
  </si>
  <si>
    <t>H：200mm</t>
  </si>
  <si>
    <t>实践篇背面</t>
  </si>
  <si>
    <t>4.5.1</t>
  </si>
  <si>
    <t>1.7*7</t>
  </si>
  <si>
    <t>4.5.2</t>
  </si>
  <si>
    <t>4.5.3</t>
  </si>
  <si>
    <t>7.7*7</t>
  </si>
  <si>
    <t>4.5.4</t>
  </si>
  <si>
    <t>阻燃多层板无机涂料墙面</t>
  </si>
  <si>
    <t>12mm厚阻燃多层板基层，9.5mm厚纸面石膏板面层，板缝自粘胶带，满批腻子3遍，无机涂料3遍。</t>
  </si>
  <si>
    <t>（2.46+1.93+1.7）*7</t>
  </si>
  <si>
    <t>4.5.5</t>
  </si>
  <si>
    <t>65.8*0.85</t>
  </si>
  <si>
    <t>4.5.6</t>
  </si>
  <si>
    <t>1.7+7.7+2.46+1.93+1.7</t>
  </si>
  <si>
    <t>低空科普</t>
  </si>
  <si>
    <t>4.6.1</t>
  </si>
  <si>
    <t>7.43*3.8</t>
  </si>
  <si>
    <t>4.6.2</t>
  </si>
  <si>
    <t>7.43*3.8-7.03*3.37</t>
  </si>
  <si>
    <t>4.6.3</t>
  </si>
  <si>
    <t>阻燃多层板金属面碳晶板围边（70mm宽）</t>
  </si>
  <si>
    <t>（7.03+3.37）*2</t>
  </si>
  <si>
    <t>4.6.4</t>
  </si>
  <si>
    <t>7.03*3.37-1.92*1.25</t>
  </si>
  <si>
    <t>4.6.5</t>
  </si>
  <si>
    <t>4.6.6</t>
  </si>
  <si>
    <t>1.92*1.25+（1.92+1.25）*2*0.25</t>
  </si>
  <si>
    <t>4.6.7</t>
  </si>
  <si>
    <t>（1.92+1.25）*2+20</t>
  </si>
  <si>
    <t>4.6.8</t>
  </si>
  <si>
    <t>4.6.9</t>
  </si>
  <si>
    <t>1.02*0.65+0.96*0.49*2+0.6*0.44</t>
  </si>
  <si>
    <t>1.87㎡</t>
  </si>
  <si>
    <t>4.6.10</t>
  </si>
  <si>
    <t>认知篇</t>
  </si>
  <si>
    <t>4.7.1</t>
  </si>
  <si>
    <t>（3.9+3.94+0.8+1.36+1.22*2+0.3*2）*3.8</t>
  </si>
  <si>
    <t>4.7.2</t>
  </si>
  <si>
    <t>（3.9+3.94+0.8+1.36+1.22*2+0.3*2）*3.8-14.53+4.22+0.37</t>
  </si>
  <si>
    <t>4.7.3</t>
  </si>
  <si>
    <t>1.22*3.8+3.94*2.51</t>
  </si>
  <si>
    <t>4.7.4</t>
  </si>
  <si>
    <t>钢骨架阻燃多层板石膏板UV画布悬挑展墙</t>
  </si>
  <si>
    <t>镀锌方管钢骨架制作及安装，考虑与原结构固定安装，12mm厚阻燃多层板基层，9.5mm厚纸面石膏板面层，板缝自粘胶带，满批腻子3遍，墙布UV画面，制作、背胶铺贴。</t>
  </si>
  <si>
    <t>40*60*4mm</t>
  </si>
  <si>
    <t>4.7.5</t>
  </si>
  <si>
    <t>阻燃多层板无机涂料墙面（展墙背面）</t>
  </si>
  <si>
    <t>4.7.6</t>
  </si>
  <si>
    <t>（1.79+19.21）*2+39.61*0.85</t>
  </si>
  <si>
    <t>4.7.7</t>
  </si>
  <si>
    <t>（3.9+3.94+0.8+1.36+1.22*2+0.3*2）</t>
  </si>
  <si>
    <t>4.7.8</t>
  </si>
  <si>
    <t>4.7.9</t>
  </si>
  <si>
    <t>无人机模拟驾驶</t>
  </si>
  <si>
    <t>4.8.1</t>
  </si>
  <si>
    <t>（5+0.25）*2*4.83</t>
  </si>
  <si>
    <t>4.8.2</t>
  </si>
  <si>
    <t>（5+0.25）*2*4.83+5*0.25-4.48*2.49-1.92*1.25</t>
  </si>
  <si>
    <t>4.8.3</t>
  </si>
  <si>
    <t>4.8.4</t>
  </si>
  <si>
    <t>（1.92+1.25+4.48+2.49）*2</t>
  </si>
  <si>
    <t>4.8.5</t>
  </si>
  <si>
    <t>（5+0.25）*2</t>
  </si>
  <si>
    <t>4.8.6</t>
  </si>
  <si>
    <t>指引标题双面UV画面展板（应用篇+体验篇）</t>
  </si>
  <si>
    <t>150*180*150mm</t>
  </si>
  <si>
    <t>4.8.7</t>
  </si>
  <si>
    <t>中心区</t>
  </si>
  <si>
    <t>4.9.1</t>
  </si>
  <si>
    <t>（1+6.49+7.66+6.5+4.69+8.64+4.69）*3.8</t>
  </si>
  <si>
    <t>4.9.2</t>
  </si>
  <si>
    <t>（1+6.49+7.66）*3.8-4.45*2.67-0.98*2-6.4*3.52</t>
  </si>
  <si>
    <t>4.9.3</t>
  </si>
  <si>
    <t>（4.49+3.57*2）*0.75+4.53*1+3.1</t>
  </si>
  <si>
    <t>4.9.4</t>
  </si>
  <si>
    <t>4.45*2.67-1.24*0.75+6.5*3.8</t>
  </si>
  <si>
    <t>4.9.5</t>
  </si>
  <si>
    <t>4.9.6</t>
  </si>
  <si>
    <t>1.24*0.75+（1.24+0.75）*2*0.25</t>
  </si>
  <si>
    <t>4.9.7</t>
  </si>
  <si>
    <t>（1.24+0.75）*2+（4.69+8.64+4.69+3.8）*2+37.55*0.85</t>
  </si>
  <si>
    <t>4.9.8</t>
  </si>
  <si>
    <t>1+6.49+7.66+6.5</t>
  </si>
  <si>
    <t>4.9.9</t>
  </si>
  <si>
    <t>2㎡</t>
  </si>
  <si>
    <t>4.9.10</t>
  </si>
  <si>
    <t>设备间</t>
  </si>
  <si>
    <t>4.10.1</t>
  </si>
  <si>
    <t>龙骨内填充隔音棉</t>
  </si>
  <si>
    <t>龙骨内填充隔音棉。</t>
  </si>
  <si>
    <t>4.10.2</t>
  </si>
  <si>
    <t>（1+1.96+7.66+6.5）*3.8-0.98*2-6.4*3.52</t>
  </si>
  <si>
    <t>4.10.3</t>
  </si>
  <si>
    <t>1+1.96+7.66+6.5</t>
  </si>
  <si>
    <t>门窗工程</t>
  </si>
  <si>
    <t>5.1.1</t>
  </si>
  <si>
    <t>超白钢化玻璃电动感应门</t>
  </si>
  <si>
    <t>12mm厚超白钢化玻璃感应门安装，配套门夹及自动感应装置安装（含电机及感应设备），含局部玻璃贴。</t>
  </si>
  <si>
    <t>1.68*3+2.1*3</t>
  </si>
  <si>
    <t>5.1.2</t>
  </si>
  <si>
    <t>单开暗门</t>
  </si>
  <si>
    <t>面层材质同墙面，含配套五金</t>
  </si>
  <si>
    <t>樘</t>
  </si>
  <si>
    <t>5.1.3</t>
  </si>
  <si>
    <t>消防栓暗门</t>
  </si>
  <si>
    <t>5.1.4</t>
  </si>
  <si>
    <t>不锈钢门套</t>
  </si>
  <si>
    <t>12mm厚阻燃多层板基层，1.2mm厚拉丝不锈钢门套折弯、背胶粘贴卡装。</t>
  </si>
  <si>
    <t>（3*4+1.68+2.1）*0.35</t>
  </si>
  <si>
    <t>六</t>
  </si>
  <si>
    <t>道具/家具工程</t>
  </si>
  <si>
    <t>道具工程</t>
  </si>
  <si>
    <t>6.1.1</t>
  </si>
  <si>
    <t>铝型材玻璃隔断屏风</t>
  </si>
  <si>
    <t>铝型材玻璃隔断屏风，12mm超白钢化玻璃表面贴膜。</t>
  </si>
  <si>
    <t>2*4</t>
  </si>
  <si>
    <t>6.1.2</t>
  </si>
  <si>
    <t>钢木结构三角形展台（大）</t>
  </si>
  <si>
    <t>边长（2300+3300+4200mm），高900mm。</t>
  </si>
  <si>
    <t>个</t>
  </si>
  <si>
    <t>6.1.3</t>
  </si>
  <si>
    <t>钢木结构三角形展台（小）</t>
  </si>
  <si>
    <t>边长（1300+1900+2400mm），高500mm。</t>
  </si>
  <si>
    <t>6.1.4</t>
  </si>
  <si>
    <t>钢木结构展台</t>
  </si>
  <si>
    <t>2000*810*900mm。</t>
  </si>
  <si>
    <t>6.1.5</t>
  </si>
  <si>
    <t>1200*800*980mm</t>
  </si>
  <si>
    <t>1.2*4</t>
  </si>
  <si>
    <t>6.1.6</t>
  </si>
  <si>
    <t>9200*1300*980mm</t>
  </si>
  <si>
    <t>6.1.7</t>
  </si>
  <si>
    <t>1米线</t>
  </si>
  <si>
    <t>VR体验区</t>
  </si>
  <si>
    <t>家具工程</t>
  </si>
  <si>
    <t>6.2.1</t>
  </si>
  <si>
    <t>服务前台桌</t>
  </si>
  <si>
    <t>材质：烤漆板，尺寸：1200*800*980mm</t>
  </si>
  <si>
    <t>6.2.2</t>
  </si>
  <si>
    <t>单人桌</t>
  </si>
  <si>
    <t>冷碳钢+铝合金+E1级三聚氰胺板</t>
  </si>
  <si>
    <t>张</t>
  </si>
  <si>
    <t>6.2.3</t>
  </si>
  <si>
    <t>会议椅</t>
  </si>
  <si>
    <t>电镀钢制脚+海绵坐垫+亲肤弹性网布</t>
  </si>
  <si>
    <t>把</t>
  </si>
  <si>
    <t>6.2.4</t>
  </si>
  <si>
    <t>地柜（带柜门）</t>
  </si>
  <si>
    <t>材质：烤漆板，尺寸：4430*750*900mm</t>
  </si>
  <si>
    <t>6.2.5</t>
  </si>
  <si>
    <t>烤漆板+人造石饰面</t>
  </si>
  <si>
    <t>6.2.6</t>
  </si>
  <si>
    <t>造型组合沙发茶几</t>
  </si>
  <si>
    <t>实木内框架结构+高密度高弹力海绵+西皮饰面</t>
  </si>
  <si>
    <t>6.2.7</t>
  </si>
  <si>
    <t>水吧台</t>
  </si>
  <si>
    <t>6.2.8</t>
  </si>
  <si>
    <t>台球桌</t>
  </si>
  <si>
    <t>木库大理石标准台</t>
  </si>
  <si>
    <t>6.2.9</t>
  </si>
  <si>
    <t>休闲圆桌</t>
  </si>
  <si>
    <t>金属烤漆支架+E1级三聚氰胺板</t>
  </si>
  <si>
    <t>6.2.10</t>
  </si>
  <si>
    <t>休闲方桌</t>
  </si>
  <si>
    <t>6.2.11</t>
  </si>
  <si>
    <t>休闲椅</t>
  </si>
  <si>
    <t>实心金属椅架+布艺坐垫</t>
  </si>
  <si>
    <t>6.2.12</t>
  </si>
  <si>
    <t>吧台墙面柜</t>
  </si>
  <si>
    <t>烤漆板</t>
  </si>
  <si>
    <t>6.84*2.6</t>
  </si>
  <si>
    <t>6.2.13</t>
  </si>
  <si>
    <t>移动屏风</t>
  </si>
  <si>
    <t>铝合金边框+钢化玻璃</t>
  </si>
  <si>
    <t>3*1.8</t>
  </si>
  <si>
    <t>七</t>
  </si>
  <si>
    <t>安装工程</t>
  </si>
  <si>
    <t>强电部分</t>
  </si>
  <si>
    <t>7.1.1</t>
  </si>
  <si>
    <t>配电箱</t>
  </si>
  <si>
    <t>铁质配电箱，壁厚须满足国标要求；挂箱安装，距地1m，箱体开孔、支架、附件安装联接、接地、端子板接线、铜端子接线、功能测试、元器件调试。</t>
  </si>
  <si>
    <t>台</t>
  </si>
  <si>
    <t>7.1.2</t>
  </si>
  <si>
    <t>电力电缆 WDZB-YJY4*95+1*50</t>
  </si>
  <si>
    <t>电力电缆 WDZB-YJY-1KV-4*95+1*50mm2-CT。</t>
  </si>
  <si>
    <t>7.1.3</t>
  </si>
  <si>
    <t>电力电缆 WDZB-YJY-4*25+1*16</t>
  </si>
  <si>
    <t>电力电缆 WDZB-YJY-4*25+1*16mm2-CT。</t>
  </si>
  <si>
    <t>7.1.4</t>
  </si>
  <si>
    <t>电力电缆 WDZB-YJY5*10</t>
  </si>
  <si>
    <t>电力电缆 WDZB-YJY-5*10mm2-CT。</t>
  </si>
  <si>
    <t>7.1.5</t>
  </si>
  <si>
    <t>电力电缆 WDZB-YJY5*6</t>
  </si>
  <si>
    <t>电力电缆 WDZB-YJY-5*6mm2-CT。</t>
  </si>
  <si>
    <t>7.1.6</t>
  </si>
  <si>
    <t>电缆头制作及安装</t>
  </si>
  <si>
    <t>户内热缩电缆头。</t>
  </si>
  <si>
    <t>7.1.7</t>
  </si>
  <si>
    <t>强电桥架 100*100</t>
  </si>
  <si>
    <t>100mm*100mm，钢制桥架；接头、封头、螺栓及其它附件、接地、开孔、线槽内隔板制安等全部工作内容，壁厚须满足国标要求。。</t>
  </si>
  <si>
    <t>7.1.8</t>
  </si>
  <si>
    <t>强电桥架 200*100</t>
  </si>
  <si>
    <t>200mm*100mm，钢制桥架；接头、封头、螺栓及其它附件、接地、开孔、线槽内隔板制安等全部工作内容，壁厚须满足国标要求。。</t>
  </si>
  <si>
    <t>7.1.9</t>
  </si>
  <si>
    <t>配管 KBG20</t>
  </si>
  <si>
    <t>强电配管，镀锌钢管，KBG20，暗敷，含开补槽，壁厚须满足国标要求。</t>
  </si>
  <si>
    <t>7.1.10</t>
  </si>
  <si>
    <t>配管 KBG25</t>
  </si>
  <si>
    <t>强电配管，镀锌钢管，KBG25，暗敷，含开补槽，壁厚须满足国标要求。</t>
  </si>
  <si>
    <t>7.1.11</t>
  </si>
  <si>
    <t>配线 WDZC-BYJ-2.5</t>
  </si>
  <si>
    <t>强电配线 WDZC-BYJ-2.5mm2。</t>
  </si>
  <si>
    <t>7.1.12</t>
  </si>
  <si>
    <t>配线 WDZC-BYJ-4</t>
  </si>
  <si>
    <t>强电配线 WDZC-BYJ-4mm2。</t>
  </si>
  <si>
    <t>7.1.13</t>
  </si>
  <si>
    <t>单联开关</t>
  </si>
  <si>
    <t>单联开关，250V 10A。</t>
  </si>
  <si>
    <t>7.1.14</t>
  </si>
  <si>
    <t>五孔插座</t>
  </si>
  <si>
    <t>名称：五孔插座；
规格：250V/10A；
安装方式：嵌入式安装。</t>
  </si>
  <si>
    <t>7.1.15</t>
  </si>
  <si>
    <t>地面插座</t>
  </si>
  <si>
    <t>名称：地面插座；
规格：250V/10A；
安装方式：嵌入式安装。</t>
  </si>
  <si>
    <t>7.1.16</t>
  </si>
  <si>
    <t>接线盒</t>
  </si>
  <si>
    <t>接线盒，暗敷设，壁厚须满足国标要求。</t>
  </si>
  <si>
    <t>7.1.17</t>
  </si>
  <si>
    <t>LED灯带（软膜灯箱）</t>
  </si>
  <si>
    <t>LED灯带（软膜灯箱）。</t>
  </si>
  <si>
    <t>7.1.18</t>
  </si>
  <si>
    <t>20mm宽LED灯带（嵌入式）</t>
  </si>
  <si>
    <t>20mm宽LED灯带，嵌入式安装。</t>
  </si>
  <si>
    <t>7.1.19</t>
  </si>
  <si>
    <t>方通斗胆灯</t>
  </si>
  <si>
    <t>方通斗胆灯。</t>
  </si>
  <si>
    <t>7.1.20</t>
  </si>
  <si>
    <t>明装可调角度LED导轨防炫射灯</t>
  </si>
  <si>
    <t>色温5000K，功率15-20W，光束角24°，显色指数≥85。</t>
  </si>
  <si>
    <t>7.1.21</t>
  </si>
  <si>
    <t>铝型材射灯导轨</t>
  </si>
  <si>
    <t>铝型材射灯导轨，包含接头。</t>
  </si>
  <si>
    <t>7.1.22</t>
  </si>
  <si>
    <t>600*600mm平板灯</t>
  </si>
  <si>
    <t>色温5500K，功率36W。</t>
  </si>
  <si>
    <t>7.1.23</t>
  </si>
  <si>
    <t>LED线条灯</t>
  </si>
  <si>
    <t>名称：LED线条灯；功率：25W
安装形式：悬挂式安装。</t>
  </si>
  <si>
    <t>7.1.24</t>
  </si>
  <si>
    <t>吊挂艺术造型灯</t>
  </si>
  <si>
    <t>7.1.25</t>
  </si>
  <si>
    <t>吊挂灯箱</t>
  </si>
  <si>
    <t>吊挂灯箱，9200*1260mm。</t>
  </si>
  <si>
    <t>9.2*1.26</t>
  </si>
  <si>
    <t>弱电部分</t>
  </si>
  <si>
    <t>7.2.1</t>
  </si>
  <si>
    <t>弱电桥架 200*100</t>
  </si>
  <si>
    <t>7.2.2</t>
  </si>
  <si>
    <t>7.2.3</t>
  </si>
  <si>
    <t>7.2.4</t>
  </si>
  <si>
    <t>非屏蔽网络线</t>
  </si>
  <si>
    <t>1.规格、型号:六类非屏蔽网络线
2.敷设方式:管内穿线</t>
  </si>
  <si>
    <t>7.2.5</t>
  </si>
  <si>
    <t>音响线</t>
  </si>
  <si>
    <t>名称：150芯音响线；
敷设方式：管内穿线。</t>
  </si>
  <si>
    <t>7.2.6</t>
  </si>
  <si>
    <t>接线盒，壁厚须满足国标要求。</t>
  </si>
  <si>
    <t>八</t>
  </si>
  <si>
    <t>措施项目</t>
  </si>
  <si>
    <t>8.1.1</t>
  </si>
  <si>
    <t>安全文明施工费</t>
  </si>
  <si>
    <t>安全文明施工费。</t>
  </si>
  <si>
    <t>8.1.2</t>
  </si>
  <si>
    <t>已完工程及设备保护</t>
  </si>
  <si>
    <t>已完工程及设备保护。</t>
  </si>
  <si>
    <t>8.1.3</t>
  </si>
  <si>
    <t>临时设施</t>
  </si>
  <si>
    <t>临时设施。</t>
  </si>
  <si>
    <t>8.1.4</t>
  </si>
  <si>
    <t>赶工措施</t>
  </si>
  <si>
    <t>赶工措施。</t>
  </si>
  <si>
    <t>8.1.5</t>
  </si>
  <si>
    <t>综合脚手架</t>
  </si>
  <si>
    <t>室内综合脚手架搭拆。</t>
  </si>
  <si>
    <t>8.1.6</t>
  </si>
  <si>
    <t>升降车租赁</t>
  </si>
  <si>
    <t>升降车租赁。</t>
  </si>
  <si>
    <t>布展工程合价</t>
  </si>
  <si>
    <t>税金（  %）</t>
  </si>
  <si>
    <t>布展工程总价</t>
  </si>
  <si>
    <t>启东市低空经济智慧研学基地展厅采购项目-硬件工程报价</t>
  </si>
  <si>
    <t>设备名称</t>
  </si>
  <si>
    <t>品牌/型号</t>
  </si>
  <si>
    <t>设备特征</t>
  </si>
  <si>
    <t>序厅大屏</t>
  </si>
  <si>
    <t>LED全彩屏（P1.53）</t>
  </si>
  <si>
    <t>强力/Q1.53 H</t>
  </si>
  <si>
    <t>1、▲像素点间距：≤1.53mm
（提供具有CNAS\CMA\CAL认证标志检测机构出具的检测报告）
2、▲刷新率：≥3840Hz，支持通过配套控制软件调节刷新率设置选项（提供具有CNAS\CMA\CAL认证标志检测机构出具的检测报告）
3、▲白平衡亮度：0-700cd/㎡可调；亮度调节：0-100%亮度可调，256级手动/自动调节，屏幕亮度具有随环境照度的变化任意调整功能；亮度均匀性：≥99%（提供具有CNAS\CMA\CAL认证标志检测机构出具的检测报告）
4、▲色温800K-18000K可调；白平衡状态下色温在6500K±5%；色温为6500K时，100%75%50%25%档电平白场调节色温误差≤100K
5、▲水平视角≥170°；垂直视角≥170°
6、▲具有SELV电路，在SELV电路中任何两个导体之间或任何一个这样的导体和地之间的电压的限值为：正常工作条件下，不超过42.4V交流峰值或60V直流值，单一故障条件下，在200ms后不超过42.4V（30V有效值）交流峰值或60V直流值，并且在200ms内其极限值不超过71V（50V有效值）交流峰值或120V直流值（提供具有CNAS\CMA\CAL认证标志检测机构出具的检测报告）
7、▲防电击等级依据GB4943.1标准，使用基本绝缘作为基本安全防护，同时使用保护连接和保护接地作为附加安全防护，达到防电击保护I类设备（提供具有CNAS\CMA\CAL认证标志检测机构出具的检测报告）
8、▲支持软件自定义修改分辨率，自定义分辨率，更加适合LED屏幕的使用；支持分屏操作。支持任意比例拼接素材和多图层叠加；支持无线遥控、手机遥控，一键切换视频；支持与智能播控软件一键IP连接（提供具有CNAS\CMA\CAL认证标志检测机构出具的检测报告）</t>
  </si>
  <si>
    <t>m2</t>
  </si>
  <si>
    <t>尺寸：6400x3520</t>
  </si>
  <si>
    <t>1.1.2</t>
  </si>
  <si>
    <t>LED钢架</t>
  </si>
  <si>
    <t>国产/定制</t>
  </si>
  <si>
    <t>LED安装钢架：采用国标镀锌方管，挂屏结构采用国标镀锌方管。保证坚实稳固。焊口刷防锈漆处理</t>
  </si>
  <si>
    <t>1.1.3</t>
  </si>
  <si>
    <t>接收卡</t>
  </si>
  <si>
    <t>卡莱特/5a-75E</t>
  </si>
  <si>
    <t>支持高精度色度、亮度一体化逐点校正，支持所有~常规芯片、 PWM芯片， 自带16个HUB75接口，支持所有75口 1 64扫任意模
组；数据组数：32组，最大带载：长度128点，高度1024点，打 折带载：长度256点，高度512点 (可以与E120,75B,E80混用）</t>
  </si>
  <si>
    <t>1.1.4</t>
  </si>
  <si>
    <t>视频处理器</t>
  </si>
  <si>
    <t>卡莱特/X16E</t>
  </si>
  <si>
    <t>总带载1040万像素
点输入：DP1.2 X1、HDMI 2.0 X1、DVI X2、HDMI X2 ，支持
4096*2160@60Hz点对点带载，支持6画面任意输出，支持视频源
任意无缝切换，支持画中画，位置大小可自由调节，支持前面
板快捷设置和操作，输出：千兆网口×16，总带载1040万像素
点，最宽：16384，最高：8192，带音频的输入输出</t>
  </si>
  <si>
    <t>1.1.5</t>
  </si>
  <si>
    <t>多媒体主机</t>
  </si>
  <si>
    <t>主板：B760主板
CPU: I5-12400F
内存：16G
显卡：影驰RTX3060 12G
硬盘: 西部数据250G固态
电源：额定500W
机箱：国标4U工控机箱（带4个HDMI接口）</t>
  </si>
  <si>
    <t>1.1.6</t>
  </si>
  <si>
    <t>内装式开关机卡</t>
  </si>
  <si>
    <t>1.PCIE插槽式安装
2.支持网络协议控制
3.支持中控对接控制</t>
  </si>
  <si>
    <t>1.1.7</t>
  </si>
  <si>
    <t>音箱</t>
  </si>
  <si>
    <t>OSDPRO/LH1000</t>
  </si>
  <si>
    <r>
      <rPr>
        <sz val="10"/>
        <rFont val="宋体"/>
        <charset val="134"/>
      </rPr>
      <t>1.高音单元:3只1英寸高音
2.低音单元:9只（2x 3）英寸低音
3.频响范围:100Hz - 20kHz (-6dB)
4.灵敏度1瓦/峰值@1米:97dB / 126 dB
5.输入阻抗:8</t>
    </r>
    <r>
      <rPr>
        <sz val="10"/>
        <color indexed="8"/>
        <rFont val="Calibri"/>
        <charset val="0"/>
      </rPr>
      <t>Ω</t>
    </r>
    <r>
      <rPr>
        <sz val="10"/>
        <color indexed="8"/>
        <rFont val="宋体"/>
        <charset val="134"/>
      </rPr>
      <t>(欧姆)
6.额定输入功率:240W
7.最大输入功率:480W
8.覆盖范围(水平/垂直):120° x 20°
9.连接器:欧式连接端子（凤凰端子）
10.吊点/螺丝规格:专用安装支架
11.尺寸（高x宽x深mm)：1100x67x90
12.净重(kg)：4.5</t>
    </r>
  </si>
  <si>
    <t>1.1.8</t>
  </si>
  <si>
    <t>功放</t>
  </si>
  <si>
    <t>OSDPRO-MA2100</t>
  </si>
  <si>
    <r>
      <rPr>
        <sz val="10"/>
        <rFont val="宋体"/>
        <charset val="134"/>
      </rPr>
      <t>1.功放类： D类 
2.负载阻抗 ：立体声模式 8</t>
    </r>
    <r>
      <rPr>
        <sz val="10"/>
        <color indexed="8"/>
        <rFont val="Calibri"/>
        <charset val="0"/>
      </rPr>
      <t>Ω</t>
    </r>
    <r>
      <rPr>
        <sz val="10"/>
        <color indexed="8"/>
        <rFont val="宋体"/>
        <charset val="134"/>
      </rPr>
      <t>/16</t>
    </r>
    <r>
      <rPr>
        <sz val="10"/>
        <color indexed="8"/>
        <rFont val="Calibri"/>
        <charset val="0"/>
      </rPr>
      <t>Ω</t>
    </r>
    <r>
      <rPr>
        <sz val="10"/>
        <color indexed="8"/>
        <rFont val="宋体"/>
        <charset val="134"/>
      </rPr>
      <t xml:space="preserve">
3.失真限制的输出功率：（1 kHz 0.1%THD） 立体声模式 8</t>
    </r>
    <r>
      <rPr>
        <sz val="10"/>
        <color indexed="8"/>
        <rFont val="Calibri"/>
        <charset val="0"/>
      </rPr>
      <t>Ω</t>
    </r>
    <r>
      <rPr>
        <sz val="10"/>
        <color indexed="8"/>
        <rFont val="宋体"/>
        <charset val="134"/>
      </rPr>
      <t>100W *2 
4.总谐波失真： &lt;0.1%(1%额定功率1kHZ) 
5.互调失真： &lt;0.4%(60Hz/7kHz,10%额定功率) 
6.频率响应 ：20Hz-20kHz(±2dB) 
7.阻尼系数： &gt;100(8</t>
    </r>
    <r>
      <rPr>
        <sz val="10"/>
        <color indexed="8"/>
        <rFont val="Calibri"/>
        <charset val="0"/>
      </rPr>
      <t>Ω</t>
    </r>
    <r>
      <rPr>
        <sz val="10"/>
        <color indexed="8"/>
        <rFont val="宋体"/>
        <charset val="134"/>
      </rPr>
      <t>/100Hz) 
8.串音衰减： &gt;70dB(1kHz) 
9.信噪比： &gt;90dB(A计权) 
10.整机增益： 18±0.5dB 
11.通道增益差： &lt;0.3dB 
12.最小源电动势： 0.2V±10% 
13.过载源电动势： &gt;2.5V±10% 
14.输入阻抗 ：平衡输入10k</t>
    </r>
    <r>
      <rPr>
        <sz val="10"/>
        <color indexed="8"/>
        <rFont val="Calibri"/>
        <charset val="0"/>
      </rPr>
      <t>Ω</t>
    </r>
    <r>
      <rPr>
        <sz val="10"/>
        <color indexed="8"/>
        <rFont val="宋体"/>
        <charset val="134"/>
      </rPr>
      <t xml:space="preserve">
15.话筒输入：两路话筒输入
16.音频输入：3组音频输入
17.音频输出：一组音频输出 
18.输入接口： XLR组合插孔/3.5mm Euroblock 3针/mini Phone型（3.5mm）/RCA针  /蓝牙
19.产品尺寸(长x宽x高mm)： 215x263.5x47.5 
20.净重(kg)： 2.3</t>
    </r>
  </si>
  <si>
    <t>1.1.9</t>
  </si>
  <si>
    <t>辅材</t>
  </si>
  <si>
    <t>视频传输线、音频传输线、音视频设备转接头、电源线等辅材</t>
  </si>
  <si>
    <t>85寸电视机</t>
  </si>
  <si>
    <t>海尔/85H6C-PRO</t>
  </si>
  <si>
    <t>1.屏幕尺寸：85寸
2.分辨率：3840*2160
3.亮度：500
4.接口：HDMI</t>
  </si>
  <si>
    <t>液压支架</t>
  </si>
  <si>
    <t>85寸液压支架</t>
  </si>
  <si>
    <t>边缘展示终端（PLUS版）
独显-1650</t>
  </si>
  <si>
    <t>1、支持4K/60fps、8K/60fps输出，1个HDMI接口,1个DP接口；
2、支持H.264/H.265/VP9/AV1等主流视频格式硬件解码，独立显示芯片，4G显存，6核12线程；
3、可为屏幕提供多媒体资源、网页、Windows应用程序（如Unity、Unreal Engine)等资源渲染能力；
4、支持中控联动，能够自动下载、自动更新资源文件；
5、为保证产品便于安装，产品需提供支持VESA标准背挂装置；
6、整机支持智能转速调节风扇和铜管侧出风散热器；
7、为了高稳定可靠，整机为一体化小型机箱，尺寸≤180*195*40mm；</t>
  </si>
  <si>
    <t>开关机卡</t>
  </si>
  <si>
    <t>1.外置安装
2.支持网络协议控制
3.支持中控对接控制</t>
  </si>
  <si>
    <t>2.1.5</t>
  </si>
  <si>
    <t>晟飞领航</t>
  </si>
  <si>
    <t>尺寸：4480x2560
8640x2560
4480x2560</t>
  </si>
  <si>
    <t>LED配电箱</t>
  </si>
  <si>
    <t>1.LED大屏供电
2.支持PLC电源控制
3.支持网络或串口协议控制</t>
  </si>
  <si>
    <t>卡莱特/X26M</t>
  </si>
  <si>
    <r>
      <rPr>
        <sz val="10"/>
        <color rgb="FF000000"/>
        <rFont val="SimSun"/>
        <charset val="134"/>
      </rPr>
      <t>带载1703万像素
输入：</t>
    </r>
    <r>
      <rPr>
        <sz val="10"/>
        <color indexed="8"/>
        <rFont val="Wingdings 2"/>
        <charset val="2"/>
      </rPr>
      <t></t>
    </r>
    <r>
      <rPr>
        <sz val="10"/>
        <color indexed="8"/>
        <rFont val="SimSun"/>
        <charset val="134"/>
      </rPr>
      <t xml:space="preserve">最大4096×2160@60Hz输入分辨率
</t>
    </r>
    <r>
      <rPr>
        <sz val="10"/>
        <color indexed="8"/>
        <rFont val="Wingdings 2"/>
        <charset val="2"/>
      </rPr>
      <t></t>
    </r>
    <r>
      <rPr>
        <sz val="10"/>
        <color indexed="8"/>
        <rFont val="SimSun"/>
        <charset val="134"/>
      </rPr>
      <t xml:space="preserve">2路4K输入：1×DP1.2，1×HDMI2.0
</t>
    </r>
    <r>
      <rPr>
        <sz val="10"/>
        <color indexed="8"/>
        <rFont val="Wingdings 2"/>
        <charset val="2"/>
      </rPr>
      <t></t>
    </r>
    <r>
      <rPr>
        <sz val="10"/>
        <color indexed="8"/>
        <rFont val="SimSun"/>
        <charset val="134"/>
      </rPr>
      <t xml:space="preserve">4路2K输入：2×HDMI1.4，2×DVI
</t>
    </r>
    <r>
      <rPr>
        <sz val="10"/>
        <color indexed="8"/>
        <rFont val="Wingdings 2"/>
        <charset val="2"/>
      </rPr>
      <t></t>
    </r>
    <r>
      <rPr>
        <sz val="10"/>
        <color indexed="8"/>
        <rFont val="SimSun"/>
        <charset val="134"/>
      </rPr>
      <t>1路U盘接口
输出：</t>
    </r>
    <r>
      <rPr>
        <sz val="10"/>
        <color indexed="8"/>
        <rFont val="Wingdings 2"/>
        <charset val="2"/>
      </rPr>
      <t></t>
    </r>
    <r>
      <rPr>
        <sz val="10"/>
        <color indexed="8"/>
        <rFont val="SimSun"/>
        <charset val="134"/>
      </rPr>
      <t xml:space="preserve">最大带载1703万像素
</t>
    </r>
    <r>
      <rPr>
        <sz val="10"/>
        <color indexed="8"/>
        <rFont val="Wingdings 2"/>
        <charset val="2"/>
      </rPr>
      <t></t>
    </r>
    <r>
      <rPr>
        <sz val="10"/>
        <color indexed="8"/>
        <rFont val="SimSun"/>
        <charset val="134"/>
      </rPr>
      <t>26路千兆网口输出或3路万兆光口输出，任选一种</t>
    </r>
  </si>
  <si>
    <t>1.CPU: i7 14700盒装                              
2.主板：微星z690
3.显卡：P5000
4.硬盘：256G固态       
5.内存：32 GB
6.电源：额定750W 
7.机箱：国标4U工控机箱</t>
  </si>
  <si>
    <t>全频主音箱</t>
  </si>
  <si>
    <t>JBL/Control 16C/T</t>
  </si>
  <si>
    <t>1.6.5英寸低音单元和3/4的软球顶高音单元.
2.频率响应 96Hz-15KHz.
3.灵敏度：91dB.
4.额定覆盖角度：110°锥形覆盖.
5.指向性因数：7.8.
6.指向性指数：8.2dB.
7.额定阻抗：8Ω.
8.产品尺寸：253x225x223mm.</t>
  </si>
  <si>
    <t>只</t>
  </si>
  <si>
    <t>3.1.9</t>
  </si>
  <si>
    <t>中置音箱</t>
  </si>
  <si>
    <t>3.1.10</t>
  </si>
  <si>
    <t>环绕音箱</t>
  </si>
  <si>
    <t>3.1.11</t>
  </si>
  <si>
    <t>低音音箱</t>
  </si>
  <si>
    <t>JBL/Control 19CS</t>
  </si>
  <si>
    <t>1.频率响应 42Hz - 200Hz.
2.功率：连续节目功率200W，连续粉红噪声功率100W.
3.灵敏度：95dB，1W，1m.
4.阻抗：8欧(19CS).
5.70V/100V 变压器：60W，35W，15W(19CST)(加上70V时7.5W).
6.接线端子：密封的可拆的加锁连接端子；拉紧电缆解脱.
7.体积(高*直径)：345*345mm.</t>
  </si>
  <si>
    <t>3.1.12</t>
  </si>
  <si>
    <t>5.1声道影院功放</t>
  </si>
  <si>
    <t>天龙/AVR-X550BT</t>
  </si>
  <si>
    <t>1.额定输出 ： 前置 ：70W+70W （8Ω/欧姆，20Hz～20kHz，有 0.08% T.H.D.），90W+90W （6Ω/欧姆，1kHz，有 0.7% T.H.D.）.
2.中置 ：70W （8Ω/欧姆，20Hz～20kHz，有 0.08% T.H.D.），90W （6Ω/欧姆，1kHz，有 0.7% T.H.D.）.
3.环绕 ：70W+70W （8Ω/欧姆，20Hz～20kHz，有 0.08% T.H.D.），90W+90W （6Ω/欧姆，1kHz，有 0.7% T.H.D.）..
4.实际最大输出： 110W+110W（6Ω/欧姆，1kHz，有 10% T.H.D.，2 声道处于已驱动状态，JEITA），140W（6Ω/欧姆，1kHz，有 10% T.H.D.，1 声道处于已驱动状态，JEITA）.
5.输出端子 ： 6～16Ω/欧姆.
6.输入灵敏度/输入阻抗 ： 200 mV/47 kΩ/千欧姆.
7.频率响应 ： 10Hz～100kHz — +1，-3dB （Direct （直通） 模式）.
8.S/N (信噪比) ： 98dB （IHF-A 加权，Direct （直通） 模式）.
9.接收频率范围 : 87.5MHz～108.0MHz 522kHz～1611kHz.
10.有效灵敏度 ： 1.2μV （12.8dBf） 18μV.
11.50dB 寂静灵敏度 ： 单声道 ― 2.8μV （20.2dBf）.
12.信噪比 ： 单声道 ― 70dB （IHF-A 加权，Direct （直通） 模式）.
13.立体声 ― 67dB （IHF-A 加权，Direct （直通） 模式）.
14.失真 ： 单声道 ― 0.7% （1kHz）.
15.立体声 ― 1.0% （1kHz）.
16.通信系统 ： 蓝牙版本 4.2.
17.传输功率 ： 0.25 - 10 mW（等级 1）.
18.最大通信范围 ： 约 10 米视线 z.
19.频率范围 ： 2.4 GHz.
20.调制方案 ： FHSS （Frequency-Hopping Spread Spectrum）.
21.支持协议 ： A2DP（Advanced Audio Distribution Profile）1.3.
22.AVRCP（Audio Video Remote Control Profile）1.6.
23.相应编解码器 ： SBC, AAC.
24.传输范围（A2DP） ： 20Hz～20,000Hz.</t>
  </si>
  <si>
    <t>3.1.13</t>
  </si>
  <si>
    <t>低音炮功放</t>
  </si>
  <si>
    <t>JBL/X4</t>
  </si>
  <si>
    <t>1.4欧立体声(每通道) : 600W.
2.8欧立体声(每通道) : 450W.
3.8欧桥接：1200W.
4.4欧立体声工作一分钟以上:  500W.
5.8欧桥接工作一分钟以上：1000W.
6.频率响应：20 Hz - 20 kHz（+0 /-1dB）.
7.总谐波失真（THD）：&lt; 0.5 %，20 Hz - 20 kHz.
8.互调失真（IMD）4 : 1 时分别为 60Hz 和 7kHz，  从最大值至-30dB：≤ 0.35 %.
9.转换速效：＞ 15V/us.
10.电压增益：39 dB .
11.阻尼系数 (8欧姆) 10 Hz - 400 Hz：＞ 250 .
12.信噪比 (以额定输出功率为参考，20 Hz to 20 kHz, A计权)： ＞ 100dB.
13.串扰 (以额定输出功率为参考) 于1 kHz / 于20 kHz：  -77 dB / -60 dB .
14.输入灵敏度（额定功率，8欧姆）: 0.775V.
15.输入阻抗（额定）平衡 / 非平衡: 20k 欧姆 / 10k 欧姆.
16.电源：220 V~, 50 Hz, 500 W.
17.插头：10 A，250 V.
18.操作温度：0°C - 45°C.
19.尺寸（宽x高x厚）：19.2” x 3.5” x 15.4” (488 x 88 x 392 mm).</t>
  </si>
  <si>
    <t>3.1.14</t>
  </si>
  <si>
    <t>基础建设</t>
  </si>
  <si>
    <t>4.1.4</t>
  </si>
  <si>
    <t>4.1.5</t>
  </si>
  <si>
    <t>城市应用</t>
  </si>
  <si>
    <t>尺寸：4480x3520</t>
  </si>
  <si>
    <t>卡莱特/X12m</t>
  </si>
  <si>
    <t>1、设备名称：LED控制系统
2、技术规格：集成发送卡、视频处理、U盘播放功能于一体；
支持1 路 3G-SDI，2 路 HDMI1.3，1 路 DVI，1 路选配VGA，1 路 USB 播放。
视频输出支持10个千兆网口输出，最大带载高达 650万像素 
支持画面全屏缩放、点对点显示、自定义缩放三种缩放模式；
支持5个窗口独立播放，位置、大小调整及窗口截取
支持10个预设场景
支持 HDMI、DVI 输入分辨率自定义调节。
支持U盘播放功能：</t>
  </si>
  <si>
    <t>5.1.5</t>
  </si>
  <si>
    <t>多媒体服务器</t>
  </si>
  <si>
    <t>主板：B560型号全新主板
CPU: I5-12400F
内存：16G
显卡：RTX3060 12G
硬盘: 西部数据250G固态
电源：额定500W
机箱：国标4U工控机箱（带4个HDMI接口）
内置开关机卡</t>
  </si>
  <si>
    <t>5.1.6</t>
  </si>
  <si>
    <t>5.1.7</t>
  </si>
  <si>
    <t>惠威CQ6-BT</t>
  </si>
  <si>
    <t>频率范围:45 Hz - 20 kHz 输出功率：60W 低音单元：低频165毫米（6.5）最大声压级:108 dB 外部尺寸:234x153MM 开孔尺寸：205mm 信噪比：＞80dB 连接方式：蓝牙 有效距离：＞10m</t>
  </si>
  <si>
    <t>5.1.8</t>
  </si>
  <si>
    <t>5.1.9</t>
  </si>
  <si>
    <t>5.1.10</t>
  </si>
  <si>
    <t>智慧农业</t>
  </si>
  <si>
    <t>空中交通/文旅表演</t>
  </si>
  <si>
    <r>
      <rPr>
        <sz val="10"/>
        <color rgb="FF000000"/>
        <rFont val="宋体"/>
        <charset val="134"/>
        <scheme val="minor"/>
      </rPr>
      <t>功耗参数</t>
    </r>
    <r>
      <rPr>
        <sz val="10"/>
        <color indexed="8"/>
        <rFont val="SimSun"/>
        <charset val="134"/>
      </rPr>
      <t xml:space="preserve">
待机功率：0.5W
电源功率：320W
外观设计
边框材质：金属
底座材质：塑料+金属
核心参数
智能语音助手：海尔小优
系统：Android
存储内存：64GB
背光方式：直下式/DLED
运行内存/RAM：4GB
显示参数
屏幕分辨率：超高清4K
屏幕尺寸：85英寸</t>
    </r>
  </si>
  <si>
    <t>场景体验</t>
  </si>
  <si>
    <t>九</t>
  </si>
  <si>
    <t>多功能空间</t>
  </si>
  <si>
    <t>9.1.1</t>
  </si>
  <si>
    <t>65寸电视机</t>
  </si>
  <si>
    <t>海尔/65H6C Pro</t>
  </si>
  <si>
    <t>1.屏幕尺寸：65寸
2.分辨率：3840*2160
3.亮度：500
4.接口：HDMI</t>
  </si>
  <si>
    <t>9.1.2</t>
  </si>
  <si>
    <t>65寸液压支架</t>
  </si>
  <si>
    <t>9.1.3</t>
  </si>
  <si>
    <t>9.1.4</t>
  </si>
  <si>
    <t>9.1.5</t>
  </si>
  <si>
    <t>十</t>
  </si>
  <si>
    <t>无人机模拟飞行</t>
  </si>
  <si>
    <t>10.1.1</t>
  </si>
  <si>
    <t>10.1.2</t>
  </si>
  <si>
    <t>10.1.3</t>
  </si>
  <si>
    <t>10.1.4</t>
  </si>
  <si>
    <t>10.1.5</t>
  </si>
  <si>
    <t>10.1.6</t>
  </si>
  <si>
    <t>10.1.7</t>
  </si>
  <si>
    <t>10.1.8</t>
  </si>
  <si>
    <t>十一</t>
  </si>
  <si>
    <t>文创柜台</t>
  </si>
  <si>
    <t>11.1.1</t>
  </si>
  <si>
    <t>55寸电视机</t>
  </si>
  <si>
    <t>海尔/55H5C</t>
  </si>
  <si>
    <t>1.屏幕尺寸：55寸
2.分辨率：3840*2160
3.亮度：500
4.接口：HDMI</t>
  </si>
  <si>
    <t>11.1.2</t>
  </si>
  <si>
    <t>55寸液压支架</t>
  </si>
  <si>
    <t>11.1.3</t>
  </si>
  <si>
    <t>11.1.4</t>
  </si>
  <si>
    <t>11.1.5</t>
  </si>
  <si>
    <t>十二</t>
  </si>
  <si>
    <t>全馆标题屏</t>
  </si>
  <si>
    <t>12.1.1</t>
  </si>
  <si>
    <t>LED全彩屏（P1.86）</t>
  </si>
  <si>
    <t>强力/Q1.86 H</t>
  </si>
  <si>
    <t>1、▲像素点间距：≤1.86mm
（提供具有CNAS\CMA\CAL认证标志检测机构出具的检测报告）
2、▲刷新率：≥3840Hz，支持通过配套控制软件调节刷新率设置选项（提供具有CNAS\CMA\CAL认证标志检测机构出具的检测报告）
3、▲白平衡亮度：0-700cd/㎡可调；亮度调节：0-100%亮度可调，256级手动/自动调节，屏幕亮度具有随环境照度的变化任意调整功能；亮度均匀性：≥99%（提供具有CNAS\CMA\CAL认证标志检测机构出具的检测报告）
4、▲色温800K-18000K可调；白平衡状态下色温在6500K±5%；色温为6500K时，100%75%50%25%档电平白场调节色温误差≤100K
5、▲水平视角≥170°；垂直视角≥170°
6、▲具有SELV电路，在SELV电路中任何两个导体之间或任何一个这样的导体和地之间的电压的限值为：正常工作条件下，不超过42.4V交流峰值或60V直流值，单一故障条件下，在200ms后不超过42.4V（30V有效值）交流峰值或60V直流值，并且在200ms内其极限值不超过71V（50V有效值）交流峰值或120V直流值（提供具有CNAS\CMA\CAL认证标志检测机构出具的检测报告）
7、▲防电击等级依据GB4943.1标准，使用基本绝缘作为基本安全防护，同时使用保护连接和保护接地作为附加安全防护，达到防电击保护I类设备（提供具有CNAS\CMA\CAL认证标志检测机构出具的检测报告）
8、▲支持软件自定义修改分辨率，自定义分辨率，更加适合LED屏幕的使用；支持分屏操作。支持任意比例拼接素材和多图层叠加；支持无线遥控、手机遥控，一键切换视频；支持与智能播控软件一键IP连接（提供具有CNAS\CMA\CAL认证标志检测机构出具的检测报告）</t>
  </si>
  <si>
    <t>12.1.2</t>
  </si>
  <si>
    <t>12.1.3</t>
  </si>
  <si>
    <t>12.1.4</t>
  </si>
  <si>
    <t>12.1.5</t>
  </si>
  <si>
    <t>12.1.6</t>
  </si>
  <si>
    <t>12.1.7</t>
  </si>
  <si>
    <t>十三</t>
  </si>
  <si>
    <t>语音讲解</t>
  </si>
  <si>
    <t>13.1.1</t>
  </si>
  <si>
    <t>6.5寸吸顶天花音箱</t>
  </si>
  <si>
    <t>C-MARK/SH65</t>
  </si>
  <si>
    <t>1.扬声器:6 1\2" + 1\2"
2.额定功率:50W 最大功率:100W
3.频率响应:58Hz-18KHz
4.灵敏度:92dB 阻抗:8Ω</t>
  </si>
  <si>
    <t>13.1.2</t>
  </si>
  <si>
    <t>纯后级功放</t>
  </si>
  <si>
    <t>C-MARK/MR2200e</t>
  </si>
  <si>
    <t>需为D类2通道数字功放；
额定功率≥8Ω/2*200W 4Ω/2*375W
桥接功率≥16Ω/400W  8Ω/750W
电源需求：AC～100-240V(50-60Hz)
净重≤6.3kg尺寸：483×88×255mm 
保护功能：过热保护、过载保护、输出直流保护、温度功率控制</t>
  </si>
  <si>
    <t>13.1.3</t>
  </si>
  <si>
    <t>数字音频处理器</t>
  </si>
  <si>
    <t>C-MARK/DSP205</t>
  </si>
  <si>
    <t>参数：4路话筒输入，带增益控制，相位，限制器，噪声门，20段参量均衡，激励，反馈抑制等处理功能。有1路光纤输入和1路同轴输入，2路立体声音乐输入，带自动和手动切换模式。
6路声道输出，左右输出，中置输出，辅助输出，超低音输出。具有独立音量控制，静音，相位，压缩，9段参量均衡，延时等处理功能。
整机工作状态，有断电记忆，断电不记忆和断电不记忆，适合不同人员在不同情况下使用。
带USB调试端口，后面带RS232中控控制端口，也可以接无线WIFI控制盒，实现远距离无线控制。
带LCD屏幕显示，带红外遥控功能，1个工厂预设和16个用户预设，有多种效果选择。</t>
  </si>
  <si>
    <t>13.1.4</t>
  </si>
  <si>
    <t>无线手持话筒</t>
  </si>
  <si>
    <t>C-MARK/C-782E</t>
  </si>
  <si>
    <t>1、PLL锁相环回路设计；2、UHF100频点PLL数位锁定自动选讯功能；3、内建式静音及音码锁定回路可抑制干扰；4、特殊抗干扰电路设计；</t>
  </si>
  <si>
    <t>十四</t>
  </si>
  <si>
    <t>中控网络设备</t>
  </si>
  <si>
    <t>14.1.1</t>
  </si>
  <si>
    <t>中控平板</t>
  </si>
  <si>
    <t xml:space="preserve"> 小米平板7</t>
  </si>
  <si>
    <t>11.2英寸平板电脑 3.2K超清屏 骁龙 澎湃OS2 8+128G黑色</t>
  </si>
  <si>
    <t>14.1.2</t>
  </si>
  <si>
    <t>22英寸显示器</t>
  </si>
  <si>
    <t>AOC/22B2HN</t>
  </si>
  <si>
    <t>21.5英寸 VA广视角 75Hz HDR Mode HDMI接口 低蓝光爱眼 可壁挂</t>
  </si>
  <si>
    <t>14.1.3</t>
  </si>
  <si>
    <t>无线键鼠套装</t>
  </si>
  <si>
    <t>罗技/MK275</t>
  </si>
  <si>
    <t>键鼠套装 无线键鼠套装 办公键鼠套装 全尺寸 黑蓝色 带无线2.4G接收器</t>
  </si>
  <si>
    <t>14.1.4</t>
  </si>
  <si>
    <t>中控服务器</t>
  </si>
  <si>
    <t>主板：微星B760M主板
CPU: I5-12490F盒装
内存：16G
显卡：GT730 2G独显
硬盘: 西部数据250G固态+2T
电源：额定500W
机箱：国标4U工控机箱</t>
  </si>
  <si>
    <t>14.1.5</t>
  </si>
  <si>
    <t>路由器</t>
  </si>
  <si>
    <t>H3C/ER3200G3-X</t>
  </si>
  <si>
    <t>路由器类型：企业级路由器纠错
传输速率：10/100/1000Mbps
端口结构：非模块化
广域网接口 ：2个GE（1个WAN口支持切换为LAN）
局域网接口 ：3个GE(2个LAN口支持切换为WAN)
其它端口： 1个USB接口</t>
  </si>
  <si>
    <t>14.1.6</t>
  </si>
  <si>
    <t>室内AP</t>
  </si>
  <si>
    <t>H3C/A61-1500</t>
  </si>
  <si>
    <t>产品类型：吸顶式AP
网络标准：802.11ax/ac/n/a : 5.15-5.35GHz，5.725GHz-5.850GHz（中国） 802.11n/b/g: 2.4GHz-2.483GHz（中国）
最高传输速率：1500Mbps
频率范围：2.4G：2*2MIMO
5G：2*2MIMO
网络接口 ：1个10/100/1000Base-T以太网端口</t>
  </si>
  <si>
    <t>14.1.7</t>
  </si>
  <si>
    <t>接入交换机</t>
  </si>
  <si>
    <t>H3C/S1248</t>
  </si>
  <si>
    <t>产品类型 千兆以太网交换机
应用层级 二层
传输速率 10/100/1000Mbps
交换方式 存储-转发
背板带宽 96Gbps
包转发率 71.4Mpps
MAC地址表 16K</t>
  </si>
  <si>
    <t>14.1.8</t>
  </si>
  <si>
    <t>POE接入交换机</t>
  </si>
  <si>
    <t>H3C/Mini S1226F-HPWR</t>
  </si>
  <si>
    <t>产品类型 千兆上行POE交换机
传输速率 转发能力 65.7Mpps
交换方式 交换模式 存储转发模式
包转发率 包缓存 12M
MAC地址表 16K</t>
  </si>
  <si>
    <t>14.1.9</t>
  </si>
  <si>
    <t>机柜</t>
  </si>
  <si>
    <t>大唐保镖/42U</t>
  </si>
  <si>
    <t>产品尺寸（mm）：2000*600*800</t>
  </si>
  <si>
    <t>14.1.10</t>
  </si>
  <si>
    <t>机柜底座</t>
  </si>
  <si>
    <t>大唐保镖/机柜专用</t>
  </si>
  <si>
    <t>600*800*200</t>
  </si>
  <si>
    <t>14.1.11</t>
  </si>
  <si>
    <t>PDU</t>
  </si>
  <si>
    <t>大唐保镖</t>
  </si>
  <si>
    <t>开关方式：无开关
AC孔位：10孔以上
适用标准：多国通用
USB孔位：无USB孔位
款式：PDU插座
插孔电流：10A
额定功率：其他
全长：2.1米-3米
USB电流：无USB接口</t>
  </si>
  <si>
    <t>14.1.12</t>
  </si>
  <si>
    <t>触摸控制面板</t>
  </si>
  <si>
    <t>科兴互联/CX-8208E</t>
  </si>
  <si>
    <t>品牌：corx
型号：CX-8208E
产地：中国大陆
省份：北京市
地市：北京市
电子电工产品类型：86型
功能：照明控制
质保年限：2年
颜色：象牙白
连接方式：有线网络
是否智能操控：是
智能家居生态系统：其他</t>
  </si>
  <si>
    <t>14.1.13</t>
  </si>
  <si>
    <t>串口服务器</t>
  </si>
  <si>
    <t>1.串口数量：8口
2.TCP/UDP转232/485
3.接口类型：RJ45</t>
  </si>
  <si>
    <t>14.1.14</t>
  </si>
  <si>
    <t>智能电源控制硅箱</t>
  </si>
  <si>
    <t xml:space="preserve">采用220v进线，2P断路器，标准壁挂安装电器柜。包含：16路插座开关控制模块/AC220V.40A容量，12路手自一体电源控制应急开关(编程模块损坏时通过手动开关启动受控的受控强电设备)，1路TCP/IP通讯接口，嵌入式程序开发，每路输入输出均带LED状态指示灯，每路开关控制响应时间不大于20ms，1路通讯接口，配继电器编程模块与中控软件对接，控制软件需开放控制协议与第三方平台以及ipad对接
</t>
  </si>
  <si>
    <t>通道</t>
  </si>
  <si>
    <t>14.1.15</t>
  </si>
  <si>
    <t>智能灯光控制硅箱</t>
  </si>
  <si>
    <t>十五</t>
  </si>
  <si>
    <t>闸机</t>
  </si>
  <si>
    <t>15.1.1</t>
  </si>
  <si>
    <t>安全检测系统</t>
  </si>
  <si>
    <t>ISD-SMG920YS-PT</t>
  </si>
  <si>
    <t>手机精准检测：支持探测过检人员是否携带手机（开机、关机、拔除SIM卡等多种状态均可），并能进行声光报警，准确显示报警位置；
日常金属过滤：对金属文具、眼镜、项链、钥匙、皮带扣等常见金属日用品不误报；
高清信息发布：嵌入式信息发布屏，采用工业级A+面板，支持多种素材自由排版、分区显示；可在屏幕上同时显示包括“通过人数、报警人数、人形报警区位、报警物品类型、报警时间、抓拍图片”等信息；
高稳定性：环境适应性强，多次搬运免调试，支持半户外环境使用（需搭防雨帐篷），具备较强的抗风和抗震能力；
报警显示：采用采用前后双29寸液晶屏，配合高亮LED灯条提示报警区域，支持双向显示；
联网功能：可实现联网互通，搭配平台进行客流数据、报警数据、过检人员信息的上传管理应用；支持web调试；
抓拍录像：配置200万星光级IPC，实现全天候过程录像和图片的记录和反查；
通道尺寸：2022（高）*727（宽）*667（深）mm
外形尺寸：2269（高）*966（宽）*667（深）mm
工作电源：110V-242V ，50/60Hz
屏幕规格：双29寸LCD屏
毛重：160KG
工作温度：-20℃─55℃
★快速标定功能：具有快速标定功能，样机开启数据采集和标定校准，人员携带"标定测试体"，以1m/s速度重复通过样机单个频点下的标定时间不超过45s；标定成功后可通过校验功能检测本次标定结果的准确性；2次标定结果的相位数值偏差应小于5；当样机周围环境存在干扰（如大型金属等），与无干扰环境相比，对标定结果的相位数值影响应小于5；标定后，人员携带电子产品，以1m/s速度重复通过样机，多次通行的相位数值偏差应小于5（提供公安部检测报告）
★探测灵敏度可设置低误报、平衡模式、高检出三种灵敏模式（提供公安部检测报告）
★违禁品检测功能：人员携带日常金属和电子产品通过安检门，安检门不产生报警信息，携带刀具及金属罐体通过时，报警检出率大于95%（提供公安部检测报告）
★日常金属过滤功能：设备在能够检出手机并产生声光报警的同时，可以过滤随身携带的金属物品（机械手表、首饰、金属纽扣、钥匙、腰带、文具袋、圆规、钢尺、不锈钢保温杯、折叠伞等），误报率不超过5%（提供公安部检测报告）</t>
  </si>
  <si>
    <t>硬件工程合价</t>
  </si>
  <si>
    <t>税金（   %）</t>
  </si>
  <si>
    <t>硬件工程总价</t>
  </si>
  <si>
    <t>启东市低空经济智慧研学基地展厅采购项目-软件内容工程报价</t>
  </si>
  <si>
    <t>内容名称</t>
  </si>
  <si>
    <t>内容特征</t>
  </si>
  <si>
    <t>展厅内容制作</t>
  </si>
  <si>
    <t>主题界面设计+动态效果制作</t>
  </si>
  <si>
    <t>制作形式：非标比例
主题界面设计：对展示需求进行分析，围绕品牌传播或活动主题打造核心视觉，以强视觉语言传递信息、强化品牌记忆。分析目标、受众及场景，提炼核心要素与关键词，确定风格及叙事焦点。​
构建视觉要素：主体元素占视觉中心30%-50%，突出质感；色彩以品牌色为主（60%），搭配辅助色（30%）与强调色（10%）；主标题占画面15%-20%，强化阅读动线。运用黄金分割构图，留白30%-40%。​
通过光影渲染或图层样式增强层次，融入品牌符号。适配多场景尺寸，输出分层源文件及规范，确保视觉统一，实现“一秒吸睛、过目留痕”的传播效果。</t>
  </si>
  <si>
    <t>AE动态效果制作：以展示界面的布局及内容为基础，确定动态效果的风格及流程，使用AdobeAfterEffects、AdobeAnimate、C4D等软件进行效果设计、制作，使用关键帧动画、路径动画、表达式动画等技术，使元素能够自然地运动和变化。</t>
  </si>
  <si>
    <t>PPT界面设计+动态效果制作</t>
  </si>
  <si>
    <t>制作形式：标准比例
主PPT界面设计：对展示需求进行分析，制定界面设计的规划和策略，对收资内容进行整理和筛选，确定重要信息，设计PPT界面的布局、内容架构等，使用MicrosoftPowerPoint等软件对界面的原型进行设计，确定PPT界面的元素风格、色彩方案、字体选择、图表形式等。</t>
  </si>
  <si>
    <t>PPT动态效果制作：以展示界面的布局及内容为基础，确定动态效果的风格及流程，使用MicrosoftPowerPoint等软件的内置动效进行效果设计、制作，使用进入效果、强调效果、退出效果、路径效果、切换效果等技术，使元素能够自然地运动和变化。</t>
  </si>
  <si>
    <t>云中控系统</t>
  </si>
  <si>
    <t>文件管理</t>
  </si>
  <si>
    <t>资源文件上传到服务员器资源池中，可以对资源文件进行数据筛选过滤。
a)文件上传支持单个文件上传，文件拖拽上传；
b)支持视频、图片、PPT、平台等类型文件添加；
c)支持自定义名称、行业属性、描述等
d)支持文件是否共享使用
d)文件支持增、删、改、查</t>
  </si>
  <si>
    <t>提供常规列表显示，以及-卡片显示，允许用户自由切换。数据分页。并提供删除和编辑按钮进行操作。
a)图表展示：资源缩略图形式展示资源，并展示简要的资源信息；
b)列表展示：文字列表形式展示资源文件；
c)分页信息：填写页码或选择页码，选择每页条数。</t>
  </si>
  <si>
    <t>设备管理</t>
  </si>
  <si>
    <t>平台需要把展馆常规硬件资源纳入管控，包含设备类型，设备属性，设备通讯方式等。需要实现在展馆部署的时候，选中即关联（与实际展馆中设备打通），完成展馆硬件与云平台的绑定。  
a)设备的维护包含设备的名称，厂商，型号，通讯协议，备注，及该设备常用的命令。
b)系统部署之初提供一批常用的基础设备，如开关机卡，灯光，投影机，拼接屏等。展馆管理维护设备，做增删改操作。</t>
  </si>
  <si>
    <t>展馆管理</t>
  </si>
  <si>
    <t>展馆基本信息，如展馆名称，地址、备注等等。
一个展馆只有一个中控主机，需在此配置该展馆中控主机ip。</t>
  </si>
  <si>
    <t>专场管理</t>
  </si>
  <si>
    <t>a)填写专场基本信息：专场名称，所属行业，专场描述等。
b)选择所属的展区：从本展馆所有的展区列表中选择。
c)选择后系统自动将该展区下所有展位，以卡片形式列出来，展位的标题等信息自动显示出来。
d)给每个展位做配置：
配置屏保：从资源池中选择屏保，即为该展项开机时显示的第一幅画面。
配置展品：从资源池中选择多个资源，关联到本展位中。
展品展示设置即是对展示顺序，展示环境做配置。
展示顺序即为中控pad上的资源排列顺序。
展示环境配置，是为了控制每个资源在展示时和硬件设备交互，如视频播放开始时，某路灯光熄灭等。</t>
  </si>
  <si>
    <t>2.1.6</t>
  </si>
  <si>
    <t>对所有专场数据集中展示
a)专场查询区：可以从专场名称，所属行业，描述，创建时间段等多个维度搜索专场。
b)专场列表区：分页展示专场数据列表，可以修改删除复制专场。
专场复制是为了简化新增专场的工作量，可以对具有类似功能的专场，进行复制：将某一个专场及关联的所有配置数据复制出来，然后只需修改某些不一样的配置，即可快速形成新的专场。
可删除无用专场
c)中控点击对应专场，一键切换展厅所有配置内容。</t>
  </si>
  <si>
    <t>2.1.7</t>
  </si>
  <si>
    <t>文件统计</t>
  </si>
  <si>
    <t>a)文件统计查询区：可以从日期、行业属性、展品名称、展品描述等维度搜索文件统计数据。
b)单个文件相关数据查询：可查看所属行业、文件类型、播放次数（展项播放次数）、下载次数（云平台下载次数）、实际部署次数（现场展项部署该文件的次数）、创建时间等相关数据。
c)文件列表展示，可通过点击播放次数、下载次数、实际部署次数快速排列相关类型数据。</t>
  </si>
  <si>
    <t>2.1.8</t>
  </si>
  <si>
    <t>日志管理</t>
  </si>
  <si>
    <t>可通过服务端日志内容查询，对展厅操作过程进行分析，优化和提升展厅演示能力。</t>
  </si>
  <si>
    <t>2.1.9</t>
  </si>
  <si>
    <t>pad版</t>
  </si>
  <si>
    <t>对展馆内屏幕资源进行播控功能，实现
灯光控制：开/关/明/暗
主机控制：开/关
显示设备：开/关
音    响：开/关、音量增/减等，
根据整馆定义的模式信息，进行一键控制。</t>
  </si>
  <si>
    <t>2.1.10</t>
  </si>
  <si>
    <t>版本管理</t>
  </si>
  <si>
    <t>支持对所有的展示内容版本进行归类，存储不同解决方案、不同版本的存储，支持对最新版本的有效调用，且能够通过灵活配置，完成对特定版本的调用和呈现。地市可通过所发布的版本情况，申请下载或更新相应的内容：支持对触屏客户端、掌上应用客户端版本进行发布与管理，版本支持手动和自动更新两种方式，手动更新方式时，管理员点击下载时候才更新数据。</t>
  </si>
  <si>
    <t>2.1.11</t>
  </si>
  <si>
    <t>更新管理</t>
  </si>
  <si>
    <t>支持通过帐号权限控制，定义不同级别的管理人员、运维人员、支持合作伙伴等职责，为日常内容的调用、下载、更新、维护提供全生命周期的管理</t>
  </si>
  <si>
    <t>2.1.12</t>
  </si>
  <si>
    <t>展馆部署</t>
  </si>
  <si>
    <t>展馆下创建展区：
a)填写展区基本信息：展区名称（如序厅），展区描述等
b)上传展区平面图
c)主机配置：即把实际展馆中的主机虚拟出一条记录，该记录与这台主机一对一映射，实现通讯。该记录包含信息如：主机名称，主机IP地址，备注，开关机卡（即资源管理中已经维护的设备资源，含命令，端口，ip，控制协议等，能实现与中控的通信）等。
d)展区其他设备配置：从硬件资源池中选择主机以外的其他设备，如灯光，投影机，拼接屏，矩阵，网络继电器等等。同理是把展馆中实际的设备虚拟成一条平台的记录，维护命令，ip，端口等信息，实现平台中记录与设备的一对一映射，在ipad中可对设备行为进行控制</t>
  </si>
  <si>
    <t>2.1.13</t>
  </si>
  <si>
    <t>用户管理</t>
  </si>
  <si>
    <t>即平台的操作用户，可通过账号密码登录平台，用户必须分配角色，单个用户只能绑定一个角色。</t>
  </si>
  <si>
    <t>2.1.14</t>
  </si>
  <si>
    <t>角色管理</t>
  </si>
  <si>
    <t>权限的集合，可以给角色分配具体的菜单权限与功能权限。</t>
  </si>
  <si>
    <t>2.1.15</t>
  </si>
  <si>
    <t>信息审核</t>
  </si>
  <si>
    <t>预约提交成功后，在云平台可看到相关预约订单信息，展馆管理员进行相关审核。</t>
  </si>
  <si>
    <t>2.1.16</t>
  </si>
  <si>
    <t>信息反馈</t>
  </si>
  <si>
    <t>参观完成后可进行参观信息反馈填写。如实际参观人数、实际参观时长、设备是否正常、参观是否满意、建议、重点关注等信息反馈填写。</t>
  </si>
  <si>
    <t>2.1.17</t>
  </si>
  <si>
    <t>导览模式</t>
  </si>
  <si>
    <t>主要是对专场配置的软件资源进行控制。
a)	根据展馆部署管理中的展馆展区的配置信息，在中控pad上展示展馆和展区；
b)	在展厅中列出所属该展厅的专场，可选择某一专场，命令中控主机切换展馆专场；
c)	可展开专场下展项，进行展项的控制（播放，暂停等）</t>
  </si>
  <si>
    <t>2.1.18</t>
  </si>
  <si>
    <t>管理模式</t>
  </si>
  <si>
    <t>主要是对展馆配置的硬件资源进行控制。
灯光控制：开/关/明/暗
主机控制：开/关
投影机：开/关
音响： 开/关、音量增/减
视频矩阵： 开/关
其他控制…也根据整馆配置中的定义的模式信息，在中控pad中显示模式信息，进行一键控制。</t>
  </si>
  <si>
    <t>软件工程合价</t>
  </si>
  <si>
    <t>软件工程总价</t>
  </si>
  <si>
    <t>启东市低空经济智慧研学基地展厅采购项目-系统集成报价</t>
  </si>
  <si>
    <t>项目管理</t>
  </si>
  <si>
    <t>1、项目总体管理，沟通，协调，进度控制等；
2、施工现场监督、控制与协调；
3、硬件集成进度控制与协调；
4、展示与体验业务集成进度控制与协调；
5、各厂商的协调和质量管控；
6、工作进度控制与汇报。</t>
  </si>
  <si>
    <t>硬件安装调试</t>
  </si>
  <si>
    <t>1、弱电点位、控制方式、音响；
2、网络点位、AP、组网等；
3、机房安装调试；
4、网络和控制线部署走线；
5、机房部署；
6、硬件安装、硬件调试、配套线缆；
7、网络配置和调试；
8、控制调试（包括中控设备、音响设备、电机、灯光和电源等）。</t>
  </si>
  <si>
    <t>软件安装调试</t>
  </si>
  <si>
    <t>1、中控控制调试。</t>
  </si>
  <si>
    <t>系统集成合价</t>
  </si>
  <si>
    <t>系统集成总价</t>
  </si>
  <si>
    <t>启东市低空经济智慧研学基地展厅采购项目-设计费用报价</t>
  </si>
  <si>
    <t>资料梳理费</t>
  </si>
  <si>
    <t>客户资料整理、项目需求梳理、整体规划设计等费用。</t>
  </si>
  <si>
    <t>策划创意费</t>
  </si>
  <si>
    <t>展纲策划设计、内容创意设计、互动内容及形式设计等费用。</t>
  </si>
  <si>
    <t>初步设计费</t>
  </si>
  <si>
    <t>平面布局设计、空间概念设计、展项互动设计等费用。</t>
  </si>
  <si>
    <t>深化设计费</t>
  </si>
  <si>
    <t>空间建模设计、道具展项设计、贴图及灯光设计等费用。</t>
  </si>
  <si>
    <t>效果图设计费</t>
  </si>
  <si>
    <t>贴图及灯光调试、效果图渲染、效果图深化等费用。</t>
  </si>
  <si>
    <t>平面展陈设计费</t>
  </si>
  <si>
    <t>贴图排版设计、平面图文排版设计、汇报方案PPT设计等费用。</t>
  </si>
  <si>
    <t>CAD施工图设计费</t>
  </si>
  <si>
    <t>装饰施工图设计、强弱电系统图设计、节点大样图设计等费用。</t>
  </si>
  <si>
    <t>不含空调及消防</t>
  </si>
  <si>
    <t>PPT美化设计费</t>
  </si>
  <si>
    <t>PPT模版制作、图文排版、整体美化处理等费用。</t>
  </si>
  <si>
    <t>图纸及其他杂费</t>
  </si>
  <si>
    <t>图纸打印、装订、包装及其他等费用。</t>
  </si>
  <si>
    <t>设计费用合价</t>
  </si>
  <si>
    <t>设计费用总价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</si>
</sst>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quot;￥&quot;#,##0.00_);[Red]\(&quot;￥&quot;#,##0.00\)"/>
    <numFmt numFmtId="178" formatCode="&quot;￥&quot;#,##0_);[Red]\(&quot;￥&quot;#,##0\)"/>
  </numFmts>
  <fonts count="47">
    <font>
      <sz val="11"/>
      <color theme="1"/>
      <name val="宋体"/>
      <charset val="134"/>
      <scheme val="minor"/>
    </font>
    <font>
      <b/>
      <sz val="10"/>
      <color theme="1"/>
      <name val="宋体"/>
      <charset val="134"/>
    </font>
    <font>
      <sz val="10"/>
      <color theme="1"/>
      <name val="宋体"/>
      <charset val="134"/>
    </font>
    <font>
      <b/>
      <sz val="16"/>
      <color theme="1"/>
      <name val="宋体"/>
      <charset val="134"/>
    </font>
    <font>
      <b/>
      <sz val="10"/>
      <color rgb="FF000000"/>
      <name val="宋体"/>
      <charset val="134"/>
    </font>
    <font>
      <sz val="10"/>
      <name val="宋体"/>
      <charset val="134"/>
    </font>
    <font>
      <sz val="10"/>
      <color rgb="FF000000"/>
      <name val="SimSun"/>
      <charset val="134"/>
    </font>
    <font>
      <sz val="10"/>
      <color indexed="8"/>
      <name val="宋体"/>
      <charset val="134"/>
    </font>
    <font>
      <b/>
      <sz val="10"/>
      <name val="宋体"/>
      <charset val="134"/>
    </font>
    <font>
      <sz val="10"/>
      <color theme="1"/>
      <name val="宋体"/>
      <charset val="134"/>
      <scheme val="minor"/>
    </font>
    <font>
      <b/>
      <sz val="16"/>
      <name val="宋体"/>
      <charset val="134"/>
    </font>
    <font>
      <sz val="10"/>
      <color rgb="FF000000"/>
      <name val="宋体"/>
      <charset val="134"/>
      <scheme val="minor"/>
    </font>
    <font>
      <sz val="10"/>
      <name val="SimSun"/>
      <charset val="134"/>
    </font>
    <font>
      <sz val="10"/>
      <name val="宋体"/>
      <charset val="134"/>
      <scheme val="minor"/>
    </font>
    <font>
      <sz val="10"/>
      <name val="宋体"/>
      <charset val="134"/>
      <scheme val="major"/>
    </font>
    <font>
      <sz val="9"/>
      <name val="宋体"/>
      <charset val="134"/>
    </font>
    <font>
      <sz val="11"/>
      <name val="宋体"/>
      <charset val="134"/>
      <scheme val="minor"/>
    </font>
    <font>
      <b/>
      <sz val="16"/>
      <color rgb="FF000000"/>
      <name val="宋体"/>
      <charset val="134"/>
    </font>
    <font>
      <sz val="10"/>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color theme="1"/>
      <name val="宋体"/>
      <charset val="134"/>
      <scheme val="minor"/>
    </font>
    <font>
      <sz val="11"/>
      <color indexed="8"/>
      <name val="等线"/>
      <charset val="134"/>
    </font>
    <font>
      <sz val="10"/>
      <name val="Arial"/>
      <charset val="0"/>
    </font>
    <font>
      <sz val="12"/>
      <name val="宋体"/>
      <charset val="134"/>
    </font>
    <font>
      <sz val="11"/>
      <color indexed="8"/>
      <name val="宋体"/>
      <charset val="134"/>
    </font>
    <font>
      <sz val="12"/>
      <name val="Times New Roman"/>
      <charset val="0"/>
    </font>
    <font>
      <sz val="10"/>
      <color indexed="8"/>
      <name val="SimSun"/>
      <charset val="134"/>
    </font>
    <font>
      <b/>
      <u/>
      <sz val="10"/>
      <name val="宋体"/>
      <charset val="134"/>
    </font>
    <font>
      <sz val="10"/>
      <color indexed="8"/>
      <name val="Wingdings 2"/>
      <charset val="2"/>
    </font>
    <font>
      <sz val="10"/>
      <color indexed="8"/>
      <name val="Calibri"/>
      <charset val="0"/>
    </font>
  </fonts>
  <fills count="3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rgb="FFFFFFCC"/>
        <bgColor indexed="64"/>
      </patternFill>
    </fill>
    <fill>
      <patternFill patternType="solid">
        <fgColor theme="0" tint="-0.149998474074526"/>
        <bgColor indexed="64"/>
      </patternFill>
    </fill>
    <fill>
      <patternFill patternType="solid">
        <fgColor theme="0" tint="-0.349986266670736"/>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indexed="8"/>
      </top>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8" borderId="16" applyNumberFormat="0" applyAlignment="0" applyProtection="0">
      <alignment vertical="center"/>
    </xf>
    <xf numFmtId="0" fontId="28" fillId="9" borderId="17" applyNumberFormat="0" applyAlignment="0" applyProtection="0">
      <alignment vertical="center"/>
    </xf>
    <xf numFmtId="0" fontId="29" fillId="9" borderId="16" applyNumberFormat="0" applyAlignment="0" applyProtection="0">
      <alignment vertical="center"/>
    </xf>
    <xf numFmtId="0" fontId="30" fillId="10"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Alignment="0" applyProtection="0">
      <alignment vertical="center"/>
    </xf>
    <xf numFmtId="0" fontId="36" fillId="37" borderId="0" applyNumberFormat="0" applyBorder="0" applyAlignment="0" applyProtection="0">
      <alignment vertical="center"/>
    </xf>
    <xf numFmtId="0" fontId="37" fillId="0" borderId="0"/>
    <xf numFmtId="0" fontId="38" fillId="0" borderId="0">
      <alignment vertical="center"/>
    </xf>
    <xf numFmtId="0" fontId="39" fillId="0" borderId="0"/>
    <xf numFmtId="0" fontId="40" fillId="0" borderId="0">
      <alignment vertical="center"/>
    </xf>
    <xf numFmtId="0" fontId="40" fillId="0" borderId="0"/>
    <xf numFmtId="0" fontId="40" fillId="0" borderId="0"/>
    <xf numFmtId="0" fontId="40" fillId="0" borderId="0"/>
    <xf numFmtId="0" fontId="40" fillId="0" borderId="0"/>
    <xf numFmtId="0" fontId="40" fillId="0" borderId="0">
      <alignment vertical="center"/>
    </xf>
    <xf numFmtId="0" fontId="0" fillId="0" borderId="0">
      <alignment vertical="center"/>
    </xf>
    <xf numFmtId="0" fontId="41" fillId="0" borderId="0"/>
    <xf numFmtId="0" fontId="42" fillId="0" borderId="0"/>
    <xf numFmtId="0" fontId="40" fillId="0" borderId="0"/>
    <xf numFmtId="0" fontId="40" fillId="0" borderId="0"/>
    <xf numFmtId="43" fontId="0" fillId="0" borderId="0" applyFont="0" applyFill="0" applyBorder="0" applyAlignment="0" applyProtection="0">
      <alignment vertical="center"/>
    </xf>
    <xf numFmtId="43" fontId="40" fillId="0" borderId="0" applyFont="0" applyFill="0" applyBorder="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43" fontId="40" fillId="0" borderId="0" applyFont="0" applyFill="0" applyBorder="0" applyAlignment="0" applyProtection="0">
      <alignment vertical="center"/>
    </xf>
  </cellStyleXfs>
  <cellXfs count="19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176" fontId="2" fillId="0" borderId="0" xfId="0" applyNumberFormat="1" applyFont="1" applyAlignment="1">
      <alignment horizontal="right" vertical="center" wrapText="1"/>
    </xf>
    <xf numFmtId="7" fontId="2" fillId="0" borderId="0" xfId="0" applyNumberFormat="1" applyFont="1" applyAlignment="1">
      <alignment vertical="center" wrapText="1"/>
    </xf>
    <xf numFmtId="0" fontId="2" fillId="0" borderId="0" xfId="0" applyNumberFormat="1" applyFont="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wrapText="1"/>
    </xf>
    <xf numFmtId="7"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7"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vertical="center" wrapText="1"/>
    </xf>
    <xf numFmtId="0" fontId="6" fillId="0" borderId="1" xfId="65" applyFont="1" applyFill="1" applyBorder="1" applyAlignment="1">
      <alignment horizontal="center" vertical="center" wrapText="1"/>
    </xf>
    <xf numFmtId="176" fontId="7" fillId="0" borderId="1" xfId="65" applyNumberFormat="1" applyFont="1" applyFill="1" applyBorder="1" applyAlignment="1">
      <alignment horizontal="right" vertical="center" wrapText="1"/>
    </xf>
    <xf numFmtId="7" fontId="7" fillId="0" borderId="1" xfId="65" applyNumberFormat="1" applyFont="1" applyFill="1" applyBorder="1" applyAlignment="1">
      <alignment horizontal="right" vertical="center" wrapText="1"/>
    </xf>
    <xf numFmtId="7" fontId="7" fillId="0" borderId="1" xfId="65"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5" fillId="0" borderId="1" xfId="62"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right" vertical="center" wrapText="1"/>
    </xf>
    <xf numFmtId="7" fontId="8" fillId="0" borderId="1" xfId="0" applyNumberFormat="1" applyFont="1" applyFill="1" applyBorder="1" applyAlignment="1">
      <alignment vertical="center" wrapText="1"/>
    </xf>
    <xf numFmtId="0" fontId="8" fillId="0"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 xfId="57" applyFont="1" applyFill="1" applyBorder="1" applyAlignment="1">
      <alignment vertical="center" wrapText="1"/>
    </xf>
    <xf numFmtId="177" fontId="2" fillId="0" borderId="0" xfId="0" applyNumberFormat="1" applyFont="1" applyAlignment="1">
      <alignment vertical="center" wrapText="1"/>
    </xf>
    <xf numFmtId="0" fontId="5" fillId="3" borderId="1" xfId="0" applyFont="1" applyFill="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76" fontId="5" fillId="3" borderId="1" xfId="65" applyNumberFormat="1" applyFont="1" applyFill="1" applyBorder="1" applyAlignment="1">
      <alignment vertical="center" wrapText="1"/>
    </xf>
    <xf numFmtId="7" fontId="9" fillId="0" borderId="1" xfId="0" applyNumberFormat="1" applyFont="1" applyBorder="1" applyAlignment="1">
      <alignment vertical="center" wrapText="1"/>
    </xf>
    <xf numFmtId="0" fontId="9" fillId="0" borderId="6" xfId="0" applyFont="1" applyBorder="1" applyAlignment="1">
      <alignment vertical="center" wrapText="1"/>
    </xf>
    <xf numFmtId="7" fontId="5" fillId="3" borderId="1" xfId="0" applyNumberFormat="1" applyFont="1" applyFill="1" applyBorder="1" applyAlignment="1">
      <alignment vertical="center" wrapText="1"/>
    </xf>
    <xf numFmtId="0" fontId="7" fillId="0" borderId="1" xfId="65" applyNumberFormat="1" applyFont="1" applyFill="1" applyBorder="1" applyAlignment="1">
      <alignment vertical="center" wrapText="1"/>
    </xf>
    <xf numFmtId="0" fontId="2" fillId="0" borderId="7" xfId="50" applyFont="1" applyFill="1" applyBorder="1" applyAlignment="1">
      <alignment vertical="center"/>
    </xf>
    <xf numFmtId="0" fontId="2" fillId="0" borderId="1" xfId="0" applyFont="1" applyFill="1" applyBorder="1" applyAlignment="1">
      <alignment vertical="center" wrapText="1"/>
    </xf>
    <xf numFmtId="176" fontId="2" fillId="0" borderId="1" xfId="65" applyNumberFormat="1" applyFont="1" applyFill="1" applyBorder="1" applyAlignment="1">
      <alignment vertical="center" wrapText="1"/>
    </xf>
    <xf numFmtId="0" fontId="2" fillId="0" borderId="6" xfId="50" applyFont="1" applyFill="1" applyBorder="1" applyAlignment="1">
      <alignment vertical="center"/>
    </xf>
    <xf numFmtId="0" fontId="2" fillId="0" borderId="1" xfId="50" applyFont="1" applyFill="1" applyBorder="1" applyAlignment="1">
      <alignment vertical="center"/>
    </xf>
    <xf numFmtId="0" fontId="2" fillId="0" borderId="2" xfId="50" applyFont="1" applyFill="1" applyBorder="1" applyAlignment="1">
      <alignment vertical="center" wrapText="1"/>
    </xf>
    <xf numFmtId="0" fontId="2" fillId="0" borderId="5" xfId="50" applyFont="1" applyFill="1" applyBorder="1" applyAlignment="1">
      <alignment vertical="center"/>
    </xf>
    <xf numFmtId="0" fontId="2" fillId="0" borderId="0" xfId="0" applyFont="1" applyFill="1" applyAlignment="1">
      <alignment vertical="center" wrapText="1"/>
    </xf>
    <xf numFmtId="9" fontId="2" fillId="0" borderId="0" xfId="3" applyFont="1" applyFill="1" applyAlignment="1">
      <alignment vertical="center" wrapText="1"/>
    </xf>
    <xf numFmtId="0" fontId="5" fillId="0" borderId="0" xfId="0" applyFont="1" applyFill="1" applyAlignment="1">
      <alignment vertical="center" wrapText="1"/>
    </xf>
    <xf numFmtId="0" fontId="8"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176" fontId="5" fillId="0" borderId="0" xfId="0" applyNumberFormat="1" applyFont="1" applyAlignment="1">
      <alignment horizontal="right" vertical="center" wrapText="1"/>
    </xf>
    <xf numFmtId="7" fontId="5" fillId="0" borderId="0" xfId="0" applyNumberFormat="1" applyFont="1" applyAlignment="1">
      <alignment vertical="center" wrapText="1"/>
    </xf>
    <xf numFmtId="0" fontId="5" fillId="0" borderId="0" xfId="0" applyNumberFormat="1" applyFont="1" applyAlignment="1">
      <alignment horizontal="left"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right" vertical="center" wrapText="1"/>
    </xf>
    <xf numFmtId="7" fontId="10"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176" fontId="8" fillId="0" borderId="1" xfId="0" applyNumberFormat="1" applyFont="1" applyFill="1" applyBorder="1" applyAlignment="1">
      <alignment horizontal="center" vertical="center" wrapText="1"/>
    </xf>
    <xf numFmtId="7"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176" fontId="8" fillId="4" borderId="1" xfId="0" applyNumberFormat="1" applyFont="1" applyFill="1" applyBorder="1" applyAlignment="1">
      <alignment vertical="center" wrapText="1"/>
    </xf>
    <xf numFmtId="7" fontId="8" fillId="4" borderId="1" xfId="0" applyNumberFormat="1" applyFont="1" applyFill="1" applyBorder="1" applyAlignment="1">
      <alignment vertical="center" wrapText="1"/>
    </xf>
    <xf numFmtId="7" fontId="1" fillId="2" borderId="1" xfId="0" applyNumberFormat="1" applyFont="1" applyFill="1" applyBorder="1" applyAlignment="1">
      <alignment vertical="center" wrapText="1"/>
    </xf>
    <xf numFmtId="0" fontId="1" fillId="2"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176" fontId="5" fillId="0" borderId="1" xfId="65" applyNumberFormat="1" applyFont="1" applyFill="1" applyBorder="1" applyAlignment="1">
      <alignment vertical="center" wrapText="1"/>
    </xf>
    <xf numFmtId="7" fontId="5" fillId="0" borderId="1" xfId="0" applyNumberFormat="1" applyFont="1" applyFill="1" applyBorder="1" applyAlignment="1">
      <alignment horizontal="right" vertical="center" wrapText="1"/>
    </xf>
    <xf numFmtId="0" fontId="11" fillId="0" borderId="8" xfId="0" applyFont="1" applyFill="1" applyBorder="1" applyAlignment="1">
      <alignment vertical="center" wrapText="1"/>
    </xf>
    <xf numFmtId="0" fontId="11"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7" fontId="5" fillId="0" borderId="1" xfId="0" applyNumberFormat="1" applyFont="1" applyFill="1" applyBorder="1" applyAlignment="1">
      <alignment vertical="center" wrapText="1"/>
    </xf>
    <xf numFmtId="9" fontId="5" fillId="0" borderId="1" xfId="3" applyFont="1" applyFill="1" applyBorder="1" applyAlignment="1">
      <alignment horizontal="center" vertical="center" wrapText="1"/>
    </xf>
    <xf numFmtId="9" fontId="12" fillId="0" borderId="1" xfId="3" applyFont="1" applyFill="1" applyBorder="1" applyAlignment="1">
      <alignment vertical="center" wrapText="1"/>
    </xf>
    <xf numFmtId="9" fontId="12" fillId="0" borderId="1" xfId="3" applyFont="1" applyFill="1" applyBorder="1" applyAlignment="1">
      <alignment horizontal="center" vertical="center" wrapText="1"/>
    </xf>
    <xf numFmtId="9" fontId="12" fillId="0" borderId="1" xfId="3" applyFont="1" applyFill="1" applyBorder="1" applyAlignment="1">
      <alignment vertical="top" wrapText="1"/>
    </xf>
    <xf numFmtId="9" fontId="5" fillId="0" borderId="1" xfId="3" applyFont="1" applyFill="1" applyBorder="1" applyAlignment="1" applyProtection="1">
      <alignment vertical="center" wrapText="1"/>
    </xf>
    <xf numFmtId="9" fontId="5" fillId="0" borderId="1" xfId="3" applyFont="1" applyFill="1" applyBorder="1" applyAlignment="1">
      <alignment vertical="center" wrapText="1"/>
    </xf>
    <xf numFmtId="9" fontId="7" fillId="0" borderId="1" xfId="3" applyFont="1" applyFill="1" applyBorder="1" applyAlignment="1" applyProtection="1">
      <alignment vertical="center" wrapText="1"/>
    </xf>
    <xf numFmtId="0" fontId="12" fillId="0" borderId="1" xfId="0" applyFont="1" applyFill="1" applyBorder="1" applyAlignment="1">
      <alignment vertical="center" wrapText="1"/>
    </xf>
    <xf numFmtId="176" fontId="12" fillId="0" borderId="1" xfId="0" applyNumberFormat="1" applyFont="1" applyFill="1" applyBorder="1" applyAlignment="1">
      <alignment vertical="top" wrapText="1"/>
    </xf>
    <xf numFmtId="0" fontId="6" fillId="0" borderId="9" xfId="0" applyFont="1" applyFill="1" applyBorder="1" applyAlignment="1">
      <alignment vertical="center" wrapText="1"/>
    </xf>
    <xf numFmtId="176" fontId="5" fillId="0" borderId="1" xfId="65" applyNumberFormat="1" applyFont="1" applyFill="1" applyBorder="1" applyAlignment="1">
      <alignment horizontal="right" vertical="center" wrapText="1"/>
    </xf>
    <xf numFmtId="176" fontId="13" fillId="0" borderId="1" xfId="0" applyNumberFormat="1" applyFont="1" applyFill="1" applyBorder="1" applyAlignment="1">
      <alignment horizontal="center" vertical="center" wrapText="1"/>
    </xf>
    <xf numFmtId="7" fontId="13" fillId="0" borderId="1" xfId="0" applyNumberFormat="1" applyFont="1" applyFill="1" applyBorder="1" applyAlignment="1">
      <alignment horizontal="right" vertical="center" wrapText="1"/>
    </xf>
    <xf numFmtId="176" fontId="12" fillId="0" borderId="10" xfId="0" applyNumberFormat="1" applyFont="1" applyFill="1" applyBorder="1" applyAlignment="1">
      <alignment vertical="top"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6" fillId="0" borderId="9" xfId="0" applyFont="1" applyFill="1" applyBorder="1" applyAlignment="1">
      <alignment horizontal="left" vertical="center" wrapText="1"/>
    </xf>
    <xf numFmtId="176" fontId="5" fillId="3" borderId="1" xfId="65" applyNumberFormat="1" applyFont="1" applyFill="1" applyBorder="1" applyAlignment="1">
      <alignment horizontal="right" vertical="center" wrapText="1"/>
    </xf>
    <xf numFmtId="7" fontId="5" fillId="3" borderId="1"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0" fontId="14" fillId="0" borderId="1" xfId="65" applyFont="1" applyFill="1" applyBorder="1" applyAlignment="1">
      <alignment vertical="center" wrapText="1"/>
    </xf>
    <xf numFmtId="7" fontId="13" fillId="0" borderId="1" xfId="0" applyNumberFormat="1" applyFont="1" applyFill="1" applyBorder="1" applyAlignment="1">
      <alignment vertical="center" wrapText="1"/>
    </xf>
    <xf numFmtId="0" fontId="12"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1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 fillId="0" borderId="1" xfId="0" applyFont="1" applyFill="1" applyBorder="1" applyAlignment="1">
      <alignment horizontal="center" vertical="center" wrapText="1"/>
    </xf>
    <xf numFmtId="176" fontId="7" fillId="0" borderId="1" xfId="65" applyNumberFormat="1" applyFont="1" applyFill="1" applyBorder="1" applyAlignment="1">
      <alignment vertical="center" wrapText="1"/>
    </xf>
    <xf numFmtId="7" fontId="15"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0" fontId="16" fillId="0" borderId="0" xfId="0" applyFont="1">
      <alignment vertical="center"/>
    </xf>
    <xf numFmtId="0" fontId="5" fillId="0" borderId="0" xfId="0" applyFont="1" applyAlignment="1">
      <alignment horizontal="left" vertical="center" wrapText="1"/>
    </xf>
    <xf numFmtId="176" fontId="5" fillId="0" borderId="0" xfId="0" applyNumberFormat="1" applyFont="1" applyAlignment="1">
      <alignment vertical="center" wrapText="1"/>
    </xf>
    <xf numFmtId="0" fontId="10" fillId="0" borderId="1" xfId="0" applyFont="1" applyBorder="1" applyAlignment="1">
      <alignment horizontal="left" vertical="center" wrapText="1"/>
    </xf>
    <xf numFmtId="176" fontId="10" fillId="0" borderId="1" xfId="0" applyNumberFormat="1" applyFont="1" applyBorder="1" applyAlignment="1">
      <alignment horizontal="center" vertical="center" wrapText="1"/>
    </xf>
    <xf numFmtId="0" fontId="8" fillId="5" borderId="1" xfId="0" applyNumberFormat="1" applyFont="1" applyFill="1" applyBorder="1" applyAlignment="1">
      <alignment horizontal="center" vertical="center" wrapText="1"/>
    </xf>
    <xf numFmtId="176" fontId="8" fillId="5"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7"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vertical="center" wrapText="1"/>
    </xf>
    <xf numFmtId="0" fontId="5" fillId="5" borderId="1" xfId="65" applyFont="1" applyFill="1" applyBorder="1" applyAlignment="1">
      <alignment horizontal="left" vertical="center" wrapText="1"/>
    </xf>
    <xf numFmtId="176" fontId="5" fillId="5" borderId="1" xfId="65" applyNumberFormat="1" applyFont="1" applyFill="1" applyBorder="1" applyAlignment="1">
      <alignment horizontal="center" vertical="center" wrapText="1"/>
    </xf>
    <xf numFmtId="7" fontId="5" fillId="0" borderId="1" xfId="65" applyNumberFormat="1" applyFont="1" applyFill="1" applyBorder="1" applyAlignment="1">
      <alignment horizontal="right" vertical="center" wrapText="1"/>
    </xf>
    <xf numFmtId="7" fontId="5" fillId="0" borderId="1" xfId="65"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61" applyFont="1" applyFill="1" applyBorder="1" applyAlignment="1">
      <alignment vertical="center" wrapText="1"/>
    </xf>
    <xf numFmtId="0" fontId="12" fillId="0" borderId="1" xfId="57"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0" borderId="1" xfId="65" applyFont="1" applyFill="1" applyBorder="1" applyAlignment="1">
      <alignment vertical="center" wrapText="1"/>
    </xf>
    <xf numFmtId="0" fontId="12" fillId="0" borderId="1" xfId="56"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vertical="center" wrapText="1"/>
    </xf>
    <xf numFmtId="0" fontId="8" fillId="6" borderId="1" xfId="0" applyFont="1" applyFill="1" applyBorder="1" applyAlignment="1">
      <alignment horizontal="left" vertical="center" wrapText="1"/>
    </xf>
    <xf numFmtId="176" fontId="8" fillId="6" borderId="1" xfId="0" applyNumberFormat="1" applyFont="1" applyFill="1" applyBorder="1" applyAlignment="1">
      <alignment horizontal="center" vertical="center" wrapText="1"/>
    </xf>
    <xf numFmtId="7" fontId="8" fillId="6" borderId="1" xfId="0" applyNumberFormat="1" applyFont="1" applyFill="1" applyBorder="1" applyAlignment="1">
      <alignment horizontal="center" vertical="center" wrapText="1"/>
    </xf>
    <xf numFmtId="0" fontId="8" fillId="6" borderId="1" xfId="0" applyNumberFormat="1" applyFont="1" applyFill="1" applyBorder="1" applyAlignment="1">
      <alignment horizontal="center" vertical="center" wrapText="1"/>
    </xf>
    <xf numFmtId="0" fontId="5" fillId="0" borderId="1" xfId="65"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65" applyNumberFormat="1"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176" fontId="5" fillId="7" borderId="1" xfId="0" applyNumberFormat="1" applyFont="1" applyFill="1" applyBorder="1" applyAlignment="1">
      <alignment horizontal="center" vertical="center" wrapText="1"/>
    </xf>
    <xf numFmtId="176" fontId="5" fillId="7" borderId="1" xfId="0" applyNumberFormat="1" applyFont="1" applyFill="1" applyBorder="1" applyAlignment="1">
      <alignment horizontal="right" vertical="center" wrapText="1"/>
    </xf>
    <xf numFmtId="7" fontId="5" fillId="7" borderId="1" xfId="0" applyNumberFormat="1" applyFont="1" applyFill="1" applyBorder="1" applyAlignment="1">
      <alignment vertical="center" wrapText="1"/>
    </xf>
    <xf numFmtId="0" fontId="5" fillId="7"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vertical="center" wrapText="1" readingOrder="1"/>
    </xf>
    <xf numFmtId="0" fontId="5" fillId="0" borderId="1" xfId="0" applyNumberFormat="1" applyFont="1" applyFill="1" applyBorder="1" applyAlignment="1" applyProtection="1">
      <alignment horizontal="left" vertical="center" wrapText="1" readingOrder="1"/>
    </xf>
    <xf numFmtId="0" fontId="5" fillId="0" borderId="1" xfId="60" applyFont="1" applyFill="1" applyBorder="1" applyAlignment="1">
      <alignment vertical="center" wrapText="1"/>
    </xf>
    <xf numFmtId="0" fontId="5" fillId="0" borderId="1" xfId="49" applyFont="1" applyFill="1" applyBorder="1" applyAlignment="1" applyProtection="1">
      <alignment vertical="center" wrapText="1"/>
      <protection locked="0"/>
    </xf>
    <xf numFmtId="0" fontId="5" fillId="0" borderId="1" xfId="49" applyFont="1" applyFill="1" applyBorder="1" applyAlignment="1" applyProtection="1">
      <alignment horizontal="center" vertical="center" wrapText="1"/>
      <protection locked="0"/>
    </xf>
    <xf numFmtId="0" fontId="5" fillId="0" borderId="1" xfId="57" applyFont="1" applyFill="1" applyBorder="1" applyAlignment="1">
      <alignment horizontal="center" vertical="center" wrapText="1"/>
    </xf>
    <xf numFmtId="7" fontId="5" fillId="0" borderId="1" xfId="0" applyNumberFormat="1" applyFont="1" applyBorder="1" applyAlignment="1">
      <alignment vertical="center" wrapText="1"/>
    </xf>
    <xf numFmtId="0" fontId="8" fillId="5" borderId="1" xfId="0" applyFont="1" applyFill="1" applyBorder="1" applyAlignment="1">
      <alignment horizontal="left" vertical="center" wrapText="1"/>
    </xf>
    <xf numFmtId="0" fontId="8" fillId="0" borderId="0" xfId="0" applyFont="1" applyAlignment="1">
      <alignment vertical="center" wrapText="1"/>
    </xf>
    <xf numFmtId="178" fontId="5" fillId="0" borderId="0" xfId="63" applyNumberFormat="1" applyFont="1" applyAlignment="1">
      <alignment horizontal="right" vertical="center" wrapText="1"/>
    </xf>
    <xf numFmtId="0" fontId="17" fillId="0" borderId="0" xfId="0" applyFont="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178" fontId="4" fillId="7" borderId="1" xfId="63" applyNumberFormat="1" applyFont="1" applyFill="1" applyBorder="1" applyAlignment="1">
      <alignment horizontal="center" vertical="center" wrapText="1"/>
    </xf>
    <xf numFmtId="0" fontId="8" fillId="0" borderId="1" xfId="66" applyFont="1" applyFill="1" applyBorder="1" applyAlignment="1">
      <alignment horizontal="left" vertical="center" wrapText="1"/>
    </xf>
    <xf numFmtId="7" fontId="8" fillId="0" borderId="1" xfId="66" applyNumberFormat="1" applyFont="1" applyFill="1" applyBorder="1" applyAlignment="1">
      <alignment vertical="center" wrapText="1"/>
    </xf>
    <xf numFmtId="9" fontId="8" fillId="0" borderId="1" xfId="66"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justify" vertical="center" wrapText="1"/>
    </xf>
    <xf numFmtId="7" fontId="8" fillId="0" borderId="1" xfId="63" applyNumberFormat="1" applyFont="1" applyFill="1" applyBorder="1" applyAlignment="1">
      <alignment vertical="center" wrapText="1"/>
    </xf>
    <xf numFmtId="9" fontId="8" fillId="0" borderId="1" xfId="63" applyNumberFormat="1" applyFont="1" applyFill="1" applyBorder="1" applyAlignment="1">
      <alignment horizontal="center" vertical="center" wrapText="1"/>
    </xf>
    <xf numFmtId="7" fontId="8" fillId="0" borderId="1" xfId="65" applyNumberFormat="1" applyFont="1" applyFill="1" applyBorder="1" applyAlignment="1">
      <alignment vertical="center" wrapText="1"/>
    </xf>
    <xf numFmtId="9" fontId="8" fillId="0" borderId="1" xfId="65"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7" fontId="4" fillId="0" borderId="1" xfId="63" applyNumberFormat="1" applyFont="1" applyFill="1" applyBorder="1" applyAlignment="1">
      <alignment vertical="center" wrapText="1"/>
    </xf>
    <xf numFmtId="9" fontId="4" fillId="0" borderId="1" xfId="63"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8" fillId="0" borderId="0" xfId="0" applyFont="1" applyAlignment="1">
      <alignment horizontal="righ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2 2" xfId="50"/>
    <cellStyle name="Normal_AXC 470 China price as of Oct. 4 2001" xfId="51"/>
    <cellStyle name="常规 2" xfId="52"/>
    <cellStyle name="常规 2 2" xfId="53"/>
    <cellStyle name="常规 2 2 2" xfId="54"/>
    <cellStyle name="常规 2 2 3" xfId="55"/>
    <cellStyle name="常规 3" xfId="56"/>
    <cellStyle name="常规 5" xfId="57"/>
    <cellStyle name="常规 6" xfId="58"/>
    <cellStyle name="常规 8" xfId="59"/>
    <cellStyle name="常规_附件二 苏宁电器连锁店装修、电气工程企业内部定额" xfId="60"/>
    <cellStyle name="常规_核心网电路域报价汇总表-中兴-福建-打印" xfId="61"/>
    <cellStyle name="常规_宽带报价模板（2002.03.01）_NGN报价模板(2003年0425)" xfId="62"/>
    <cellStyle name="逗号" xfId="63"/>
    <cellStyle name="逗号 2" xfId="64"/>
    <cellStyle name="普通 2" xfId="65"/>
    <cellStyle name="普通 3" xfId="66"/>
    <cellStyle name="普通 4" xfId="67"/>
    <cellStyle name="普通 5" xfId="68"/>
    <cellStyle name="千位分隔 2" xfId="69"/>
  </cellStyles>
  <tableStyles count="0" defaultTableStyle="TableStyleMedium2" defaultPivotStyle="PivotStyleLight16"/>
  <colors>
    <mruColors>
      <color rgb="00FFFFFF"/>
      <color rgb="00A6A6A6"/>
      <color rgb="00FF0000"/>
      <color rgb="00D9D9D9"/>
      <color rgb="00808080"/>
      <color rgb="00FFFF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showGridLines="0" workbookViewId="0">
      <pane ySplit="2" topLeftCell="A3" activePane="bottomLeft" state="frozen"/>
      <selection/>
      <selection pane="bottomLeft" activeCell="A1" sqref="A1:G1"/>
    </sheetView>
  </sheetViews>
  <sheetFormatPr defaultColWidth="9.62962962962963" defaultRowHeight="12" outlineLevelCol="6"/>
  <cols>
    <col min="1" max="1" width="5.62962962962963" style="61" customWidth="1"/>
    <col min="2" max="2" width="20.6296296296296" style="61" customWidth="1"/>
    <col min="3" max="3" width="35.6296296296296" style="60" customWidth="1"/>
    <col min="4" max="4" width="20.6296296296296" style="168" customWidth="1"/>
    <col min="5" max="5" width="10.6296296296296" style="168" customWidth="1"/>
    <col min="6" max="7" width="20.6296296296296" style="168" customWidth="1"/>
    <col min="8" max="8" width="9.62962962962963" style="60"/>
    <col min="9" max="9" width="10.1296296296296" style="60"/>
    <col min="10" max="211" width="9.62962962962963" style="60"/>
    <col min="212" max="212" width="13.5" style="60" customWidth="1"/>
    <col min="213" max="213" width="29.5" style="60" customWidth="1"/>
    <col min="214" max="214" width="16.6296296296296" style="60" customWidth="1"/>
    <col min="215" max="215" width="50.6296296296296" style="60" customWidth="1"/>
    <col min="216" max="216" width="13.1296296296296" style="60" customWidth="1"/>
    <col min="217" max="217" width="16.5" style="60" customWidth="1"/>
    <col min="218" max="218" width="9.62962962962963" style="60"/>
    <col min="219" max="219" width="12.5" style="60" customWidth="1"/>
    <col min="220" max="16384" width="9.62962962962963" style="60"/>
  </cols>
  <sheetData>
    <row r="1" s="167" customFormat="1" ht="35.1" customHeight="1" spans="1:7">
      <c r="A1" s="169" t="s">
        <v>0</v>
      </c>
      <c r="B1" s="169"/>
      <c r="C1" s="169"/>
      <c r="D1" s="169"/>
      <c r="E1" s="169"/>
      <c r="F1" s="169"/>
      <c r="G1" s="169"/>
    </row>
    <row r="2" s="61" customFormat="1" ht="30" customHeight="1" spans="1:7">
      <c r="A2" s="170" t="s">
        <v>1</v>
      </c>
      <c r="B2" s="171" t="s">
        <v>2</v>
      </c>
      <c r="C2" s="170" t="s">
        <v>3</v>
      </c>
      <c r="D2" s="172" t="s">
        <v>4</v>
      </c>
      <c r="E2" s="172" t="s">
        <v>5</v>
      </c>
      <c r="F2" s="172" t="s">
        <v>6</v>
      </c>
      <c r="G2" s="172" t="s">
        <v>7</v>
      </c>
    </row>
    <row r="3" ht="48" customHeight="1" spans="1:7">
      <c r="A3" s="32" t="s">
        <v>8</v>
      </c>
      <c r="B3" s="29" t="s">
        <v>9</v>
      </c>
      <c r="C3" s="173" t="s">
        <v>10</v>
      </c>
      <c r="D3" s="174"/>
      <c r="E3" s="175"/>
      <c r="F3" s="174"/>
      <c r="G3" s="174"/>
    </row>
    <row r="4" ht="39.95" customHeight="1" spans="1:7">
      <c r="A4" s="32" t="s">
        <v>11</v>
      </c>
      <c r="B4" s="176" t="s">
        <v>12</v>
      </c>
      <c r="C4" s="177" t="s">
        <v>13</v>
      </c>
      <c r="D4" s="178"/>
      <c r="E4" s="179"/>
      <c r="F4" s="174"/>
      <c r="G4" s="178"/>
    </row>
    <row r="5" ht="39.95" customHeight="1" spans="1:7">
      <c r="A5" s="32" t="s">
        <v>14</v>
      </c>
      <c r="B5" s="176" t="s">
        <v>15</v>
      </c>
      <c r="C5" s="177" t="s">
        <v>16</v>
      </c>
      <c r="D5" s="178"/>
      <c r="E5" s="179"/>
      <c r="F5" s="174"/>
      <c r="G5" s="178"/>
    </row>
    <row r="6" ht="39.95" customHeight="1" spans="1:7">
      <c r="A6" s="32" t="s">
        <v>17</v>
      </c>
      <c r="B6" s="176" t="s">
        <v>18</v>
      </c>
      <c r="C6" s="177" t="s">
        <v>19</v>
      </c>
      <c r="D6" s="178"/>
      <c r="E6" s="179"/>
      <c r="F6" s="174"/>
      <c r="G6" s="178"/>
    </row>
    <row r="7" ht="48" customHeight="1" spans="1:7">
      <c r="A7" s="32" t="s">
        <v>20</v>
      </c>
      <c r="B7" s="176" t="s">
        <v>21</v>
      </c>
      <c r="C7" s="177" t="s">
        <v>22</v>
      </c>
      <c r="D7" s="180"/>
      <c r="E7" s="181"/>
      <c r="F7" s="174"/>
      <c r="G7" s="180"/>
    </row>
    <row r="8" ht="30" customHeight="1" spans="1:7">
      <c r="A8" s="182" t="s">
        <v>23</v>
      </c>
      <c r="B8" s="183"/>
      <c r="C8" s="184"/>
      <c r="D8" s="185">
        <f>SUM(D3:D7)</f>
        <v>0</v>
      </c>
      <c r="E8" s="186"/>
      <c r="F8" s="174">
        <f>SUM(F3:F7)</f>
        <v>0</v>
      </c>
      <c r="G8" s="185">
        <f>SUM(G3:G7)</f>
        <v>0</v>
      </c>
    </row>
    <row r="9" ht="74" customHeight="1" spans="1:7">
      <c r="A9" s="187" t="s">
        <v>24</v>
      </c>
      <c r="B9" s="188"/>
      <c r="C9" s="188"/>
      <c r="D9" s="188"/>
      <c r="E9" s="188"/>
      <c r="F9" s="188"/>
      <c r="G9" s="189"/>
    </row>
    <row r="10" ht="40.5" customHeight="1" spans="1:7">
      <c r="A10" s="190" t="s">
        <v>25</v>
      </c>
      <c r="B10" s="190"/>
      <c r="C10" s="190"/>
      <c r="D10" s="190"/>
      <c r="E10" s="190"/>
      <c r="F10" s="190"/>
      <c r="G10" s="190"/>
    </row>
    <row r="11" ht="40.5" customHeight="1" spans="1:7">
      <c r="A11" s="190"/>
      <c r="B11" s="190"/>
      <c r="C11" s="190"/>
      <c r="D11" s="190"/>
      <c r="E11" s="190"/>
      <c r="F11" s="190" t="s">
        <v>26</v>
      </c>
      <c r="G11" s="190" t="s">
        <v>27</v>
      </c>
    </row>
    <row r="12" ht="24.95" customHeight="1" spans="1:7">
      <c r="A12" s="190" t="s">
        <v>28</v>
      </c>
      <c r="B12" s="190"/>
      <c r="C12" s="190"/>
      <c r="D12" s="190"/>
      <c r="E12" s="190"/>
      <c r="F12" s="190"/>
      <c r="G12" s="190"/>
    </row>
  </sheetData>
  <mergeCells count="5">
    <mergeCell ref="A1:G1"/>
    <mergeCell ref="A8:C8"/>
    <mergeCell ref="A9:G9"/>
    <mergeCell ref="A10:G10"/>
    <mergeCell ref="A12:G12"/>
  </mergeCells>
  <pageMargins left="0.629166666666667" right="0.393055555555556" top="0.786805555555556" bottom="0.786805555555556" header="0.313888888888889" footer="0.313888888888889"/>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6"/>
  <sheetViews>
    <sheetView showGridLines="0" tabSelected="1" zoomScale="130" zoomScaleNormal="130" workbookViewId="0">
      <pane ySplit="2" topLeftCell="A3" activePane="bottomLeft" state="frozen"/>
      <selection/>
      <selection pane="bottomLeft" activeCell="H27" sqref="H27"/>
    </sheetView>
  </sheetViews>
  <sheetFormatPr defaultColWidth="8.87962962962963" defaultRowHeight="12"/>
  <cols>
    <col min="1" max="1" width="6.62962962962963" style="59" customWidth="1"/>
    <col min="2" max="2" width="15.6296296296296" style="60" customWidth="1"/>
    <col min="3" max="3" width="25.6296296296296" style="60" customWidth="1"/>
    <col min="4" max="4" width="5.62962962962963" style="60" customWidth="1"/>
    <col min="5" max="5" width="25.6296296296296" style="118" hidden="1" customWidth="1"/>
    <col min="6" max="6" width="10.6296296296296" style="119" hidden="1" customWidth="1"/>
    <col min="7" max="7" width="8.62962962962963" style="62" customWidth="1"/>
    <col min="8" max="8" width="12.6296296296296" style="63" customWidth="1"/>
    <col min="9" max="9" width="14.6296296296296" style="63" customWidth="1"/>
    <col min="10" max="10" width="12.6296296296296" style="64" customWidth="1"/>
    <col min="11" max="16384" width="8.87962962962963" style="60"/>
  </cols>
  <sheetData>
    <row r="1" ht="20.4" spans="1:10">
      <c r="A1" s="65" t="s">
        <v>29</v>
      </c>
      <c r="B1" s="65"/>
      <c r="C1" s="65"/>
      <c r="D1" s="65"/>
      <c r="E1" s="120"/>
      <c r="F1" s="121"/>
      <c r="G1" s="66"/>
      <c r="H1" s="67"/>
      <c r="I1" s="67"/>
      <c r="J1" s="68"/>
    </row>
    <row r="2" ht="36" spans="1:10">
      <c r="A2" s="32" t="s">
        <v>1</v>
      </c>
      <c r="B2" s="32" t="s">
        <v>30</v>
      </c>
      <c r="C2" s="32" t="s">
        <v>31</v>
      </c>
      <c r="D2" s="32" t="s">
        <v>32</v>
      </c>
      <c r="E2" s="122" t="s">
        <v>33</v>
      </c>
      <c r="F2" s="123" t="s">
        <v>34</v>
      </c>
      <c r="G2" s="69" t="s">
        <v>35</v>
      </c>
      <c r="H2" s="70" t="s">
        <v>36</v>
      </c>
      <c r="I2" s="70" t="s">
        <v>37</v>
      </c>
      <c r="J2" s="71" t="s">
        <v>38</v>
      </c>
    </row>
    <row r="3" spans="1:10">
      <c r="A3" s="124" t="s">
        <v>8</v>
      </c>
      <c r="B3" s="125" t="s">
        <v>39</v>
      </c>
      <c r="C3" s="124"/>
      <c r="D3" s="124"/>
      <c r="E3" s="126"/>
      <c r="F3" s="127"/>
      <c r="G3" s="127"/>
      <c r="H3" s="128"/>
      <c r="I3" s="128"/>
      <c r="J3" s="129"/>
    </row>
    <row r="4" ht="60" spans="1:10">
      <c r="A4" s="78" t="s">
        <v>40</v>
      </c>
      <c r="B4" s="130" t="s">
        <v>39</v>
      </c>
      <c r="C4" s="38" t="s">
        <v>41</v>
      </c>
      <c r="D4" s="78" t="s">
        <v>42</v>
      </c>
      <c r="E4" s="131">
        <v>1</v>
      </c>
      <c r="F4" s="132">
        <f ca="1">ROUND(IF(ISERROR(x),"",x),2)</f>
        <v>1</v>
      </c>
      <c r="G4" s="95">
        <v>1</v>
      </c>
      <c r="H4" s="133"/>
      <c r="I4" s="134"/>
      <c r="J4" s="135"/>
    </row>
    <row r="5" spans="1:10">
      <c r="A5" s="124" t="s">
        <v>11</v>
      </c>
      <c r="B5" s="125" t="s">
        <v>43</v>
      </c>
      <c r="C5" s="124"/>
      <c r="D5" s="124"/>
      <c r="E5" s="126"/>
      <c r="F5" s="127"/>
      <c r="G5" s="127"/>
      <c r="H5" s="128"/>
      <c r="I5" s="128"/>
      <c r="J5" s="129"/>
    </row>
    <row r="6" ht="48" spans="1:10">
      <c r="A6" s="136" t="s">
        <v>44</v>
      </c>
      <c r="B6" s="137" t="s">
        <v>45</v>
      </c>
      <c r="C6" s="38" t="s">
        <v>46</v>
      </c>
      <c r="D6" s="78" t="s">
        <v>47</v>
      </c>
      <c r="E6" s="131">
        <v>630</v>
      </c>
      <c r="F6" s="132">
        <f ca="1">ROUND(IF(ISERROR(x),"",x),2)</f>
        <v>630</v>
      </c>
      <c r="G6" s="95">
        <v>630</v>
      </c>
      <c r="H6" s="133"/>
      <c r="I6" s="134"/>
      <c r="J6" s="135" t="s">
        <v>48</v>
      </c>
    </row>
    <row r="7" ht="84" spans="1:10">
      <c r="A7" s="136" t="s">
        <v>49</v>
      </c>
      <c r="B7" s="137" t="s">
        <v>50</v>
      </c>
      <c r="C7" s="38" t="s">
        <v>51</v>
      </c>
      <c r="D7" s="138" t="s">
        <v>47</v>
      </c>
      <c r="E7" s="139">
        <v>60</v>
      </c>
      <c r="F7" s="132">
        <f ca="1">ROUND(IF(ISERROR(x),"",x),2)</f>
        <v>60</v>
      </c>
      <c r="G7" s="95">
        <v>60</v>
      </c>
      <c r="H7" s="133"/>
      <c r="I7" s="134"/>
      <c r="J7" s="135"/>
    </row>
    <row r="8" ht="48" spans="1:10">
      <c r="A8" s="136" t="s">
        <v>52</v>
      </c>
      <c r="B8" s="22" t="s">
        <v>53</v>
      </c>
      <c r="C8" s="38" t="s">
        <v>54</v>
      </c>
      <c r="D8" s="138" t="s">
        <v>47</v>
      </c>
      <c r="E8" s="131">
        <v>13</v>
      </c>
      <c r="F8" s="132">
        <f ca="1">ROUND(IF(ISERROR(x),"",x),2)</f>
        <v>13</v>
      </c>
      <c r="G8" s="95">
        <v>13</v>
      </c>
      <c r="H8" s="133"/>
      <c r="I8" s="134"/>
      <c r="J8" s="135"/>
    </row>
    <row r="9" ht="36" spans="1:10">
      <c r="A9" s="136" t="s">
        <v>55</v>
      </c>
      <c r="B9" s="130" t="s">
        <v>56</v>
      </c>
      <c r="C9" s="38" t="s">
        <v>57</v>
      </c>
      <c r="D9" s="78" t="s">
        <v>47</v>
      </c>
      <c r="E9" s="131">
        <v>630</v>
      </c>
      <c r="F9" s="132">
        <f ca="1">ROUND(IF(ISERROR(x),"",x),2)</f>
        <v>630</v>
      </c>
      <c r="G9" s="95">
        <v>630</v>
      </c>
      <c r="H9" s="133"/>
      <c r="I9" s="134"/>
      <c r="J9" s="135"/>
    </row>
    <row r="10" spans="1:10">
      <c r="A10" s="124" t="s">
        <v>14</v>
      </c>
      <c r="B10" s="125" t="s">
        <v>58</v>
      </c>
      <c r="C10" s="124"/>
      <c r="D10" s="124"/>
      <c r="E10" s="126"/>
      <c r="F10" s="127"/>
      <c r="G10" s="127"/>
      <c r="H10" s="128"/>
      <c r="I10" s="128"/>
      <c r="J10" s="129"/>
    </row>
    <row r="11" ht="24" spans="1:10">
      <c r="A11" s="136" t="s">
        <v>59</v>
      </c>
      <c r="B11" s="37" t="s">
        <v>60</v>
      </c>
      <c r="C11" s="38" t="s">
        <v>61</v>
      </c>
      <c r="D11" s="78" t="s">
        <v>47</v>
      </c>
      <c r="E11" s="131" t="s">
        <v>62</v>
      </c>
      <c r="F11" s="132">
        <f ca="1" t="shared" ref="F11:F18" si="0">ROUND(IF(ISERROR(x),"",x),2)</f>
        <v>237</v>
      </c>
      <c r="G11" s="95">
        <v>237</v>
      </c>
      <c r="H11" s="133"/>
      <c r="I11" s="134"/>
      <c r="J11" s="135"/>
    </row>
    <row r="12" ht="24" spans="1:10">
      <c r="A12" s="136" t="s">
        <v>63</v>
      </c>
      <c r="B12" s="37" t="s">
        <v>64</v>
      </c>
      <c r="C12" s="140" t="s">
        <v>65</v>
      </c>
      <c r="D12" s="78" t="s">
        <v>47</v>
      </c>
      <c r="E12" s="131">
        <v>39</v>
      </c>
      <c r="F12" s="132">
        <f ca="1" t="shared" si="0"/>
        <v>39</v>
      </c>
      <c r="G12" s="95">
        <v>39</v>
      </c>
      <c r="H12" s="133"/>
      <c r="I12" s="134"/>
      <c r="J12" s="135"/>
    </row>
    <row r="13" ht="36" spans="1:10">
      <c r="A13" s="136" t="s">
        <v>66</v>
      </c>
      <c r="B13" s="137" t="s">
        <v>67</v>
      </c>
      <c r="C13" s="37" t="s">
        <v>68</v>
      </c>
      <c r="D13" s="78" t="s">
        <v>47</v>
      </c>
      <c r="E13" s="131">
        <v>198</v>
      </c>
      <c r="F13" s="132">
        <f ca="1" t="shared" si="0"/>
        <v>198</v>
      </c>
      <c r="G13" s="95">
        <v>198</v>
      </c>
      <c r="H13" s="133"/>
      <c r="I13" s="134"/>
      <c r="J13" s="135"/>
    </row>
    <row r="14" ht="60" spans="1:10">
      <c r="A14" s="136" t="s">
        <v>69</v>
      </c>
      <c r="B14" s="137" t="s">
        <v>70</v>
      </c>
      <c r="C14" s="37" t="s">
        <v>71</v>
      </c>
      <c r="D14" s="138" t="s">
        <v>47</v>
      </c>
      <c r="E14" s="131">
        <v>13</v>
      </c>
      <c r="F14" s="132">
        <f ca="1" t="shared" si="0"/>
        <v>13</v>
      </c>
      <c r="G14" s="95">
        <v>13</v>
      </c>
      <c r="H14" s="133"/>
      <c r="I14" s="134"/>
      <c r="J14" s="135"/>
    </row>
    <row r="15" ht="24" spans="1:10">
      <c r="A15" s="136" t="s">
        <v>72</v>
      </c>
      <c r="B15" s="130" t="s">
        <v>73</v>
      </c>
      <c r="C15" s="38" t="s">
        <v>74</v>
      </c>
      <c r="D15" s="141" t="s">
        <v>75</v>
      </c>
      <c r="E15" s="131">
        <v>15.14</v>
      </c>
      <c r="F15" s="132">
        <f ca="1" t="shared" si="0"/>
        <v>15.14</v>
      </c>
      <c r="G15" s="95">
        <v>15.14</v>
      </c>
      <c r="H15" s="133"/>
      <c r="I15" s="134"/>
      <c r="J15" s="135"/>
    </row>
    <row r="16" ht="24" spans="1:10">
      <c r="A16" s="136" t="s">
        <v>76</v>
      </c>
      <c r="B16" s="130" t="s">
        <v>77</v>
      </c>
      <c r="C16" s="38" t="s">
        <v>77</v>
      </c>
      <c r="D16" s="141" t="s">
        <v>42</v>
      </c>
      <c r="E16" s="131">
        <v>1</v>
      </c>
      <c r="F16" s="132">
        <f ca="1" t="shared" si="0"/>
        <v>1</v>
      </c>
      <c r="G16" s="95">
        <v>1</v>
      </c>
      <c r="H16" s="133"/>
      <c r="I16" s="134"/>
      <c r="J16" s="135"/>
    </row>
    <row r="17" ht="24" spans="1:11">
      <c r="A17" s="136" t="s">
        <v>78</v>
      </c>
      <c r="B17" s="130" t="s">
        <v>79</v>
      </c>
      <c r="C17" s="38" t="s">
        <v>80</v>
      </c>
      <c r="D17" s="141" t="s">
        <v>42</v>
      </c>
      <c r="E17" s="131">
        <v>1</v>
      </c>
      <c r="F17" s="132">
        <f ca="1" t="shared" si="0"/>
        <v>1</v>
      </c>
      <c r="G17" s="95">
        <v>1</v>
      </c>
      <c r="H17" s="133"/>
      <c r="I17" s="134"/>
      <c r="J17" s="135"/>
    </row>
    <row r="18" spans="1:11">
      <c r="A18" s="136" t="s">
        <v>81</v>
      </c>
      <c r="B18" s="130" t="s">
        <v>82</v>
      </c>
      <c r="C18" s="38" t="s">
        <v>82</v>
      </c>
      <c r="D18" s="141" t="s">
        <v>47</v>
      </c>
      <c r="E18" s="131">
        <v>710</v>
      </c>
      <c r="F18" s="132">
        <f ca="1" t="shared" si="0"/>
        <v>710</v>
      </c>
      <c r="G18" s="95">
        <v>710</v>
      </c>
      <c r="H18" s="133"/>
      <c r="I18" s="134"/>
      <c r="J18" s="135"/>
    </row>
    <row r="19" spans="1:11">
      <c r="A19" s="124" t="s">
        <v>17</v>
      </c>
      <c r="B19" s="125" t="s">
        <v>83</v>
      </c>
      <c r="C19" s="124"/>
      <c r="D19" s="124"/>
      <c r="E19" s="126"/>
      <c r="F19" s="127"/>
      <c r="G19" s="127"/>
      <c r="H19" s="128"/>
      <c r="I19" s="128"/>
      <c r="J19" s="129"/>
    </row>
    <row r="20" s="117" customFormat="1" ht="14.4" spans="1:11">
      <c r="A20" s="142">
        <v>4.1</v>
      </c>
      <c r="B20" s="143" t="s">
        <v>84</v>
      </c>
      <c r="C20" s="142"/>
      <c r="D20" s="142"/>
      <c r="E20" s="144"/>
      <c r="F20" s="145"/>
      <c r="G20" s="145"/>
      <c r="H20" s="146"/>
      <c r="I20" s="146"/>
      <c r="J20" s="147"/>
    </row>
    <row r="21" ht="33" customHeight="1" spans="1:11">
      <c r="A21" s="136" t="s">
        <v>85</v>
      </c>
      <c r="B21" s="22" t="s">
        <v>86</v>
      </c>
      <c r="C21" s="22" t="s">
        <v>87</v>
      </c>
      <c r="D21" s="78" t="s">
        <v>47</v>
      </c>
      <c r="E21" s="131">
        <f ca="1">F22</f>
        <v>142.36</v>
      </c>
      <c r="F21" s="132">
        <f ca="1">ROUND(IF(ISERROR(x),"",x),2)</f>
        <v>142.36</v>
      </c>
      <c r="G21" s="95">
        <v>142.36</v>
      </c>
      <c r="H21" s="133"/>
      <c r="I21" s="134"/>
      <c r="J21" s="135"/>
    </row>
    <row r="22" ht="36" spans="1:11">
      <c r="A22" s="136" t="s">
        <v>88</v>
      </c>
      <c r="B22" s="37" t="s">
        <v>89</v>
      </c>
      <c r="C22" s="38" t="s">
        <v>90</v>
      </c>
      <c r="D22" s="78" t="s">
        <v>47</v>
      </c>
      <c r="E22" s="131" t="s">
        <v>91</v>
      </c>
      <c r="F22" s="132">
        <f ca="1">ROUND(IF(ISERROR(x),"",x),2)</f>
        <v>142.36</v>
      </c>
      <c r="G22" s="95">
        <v>142.36</v>
      </c>
      <c r="H22" s="133"/>
      <c r="I22" s="134"/>
      <c r="J22" s="135"/>
    </row>
    <row r="23" ht="36" spans="1:11">
      <c r="A23" s="136" t="s">
        <v>92</v>
      </c>
      <c r="B23" s="37" t="s">
        <v>93</v>
      </c>
      <c r="C23" s="140" t="s">
        <v>94</v>
      </c>
      <c r="D23" s="78" t="s">
        <v>75</v>
      </c>
      <c r="E23" s="139" t="s">
        <v>95</v>
      </c>
      <c r="F23" s="132">
        <f ca="1">ROUND(IF(ISERROR(x),"",x),2)</f>
        <v>20.82</v>
      </c>
      <c r="G23" s="95">
        <v>20.82</v>
      </c>
      <c r="H23" s="133"/>
      <c r="I23" s="134"/>
      <c r="J23" s="135"/>
    </row>
    <row r="24" s="117" customFormat="1" ht="14.4" spans="1:11">
      <c r="A24" s="142">
        <v>4.2</v>
      </c>
      <c r="B24" s="143" t="s">
        <v>96</v>
      </c>
      <c r="C24" s="142"/>
      <c r="D24" s="142"/>
      <c r="E24" s="144"/>
      <c r="F24" s="145"/>
      <c r="G24" s="145"/>
      <c r="H24" s="146"/>
      <c r="I24" s="146"/>
      <c r="J24" s="147"/>
    </row>
    <row r="25" ht="24" spans="1:11">
      <c r="A25" s="136" t="s">
        <v>97</v>
      </c>
      <c r="B25" s="37" t="s">
        <v>98</v>
      </c>
      <c r="C25" s="38" t="s">
        <v>99</v>
      </c>
      <c r="D25" s="78" t="s">
        <v>47</v>
      </c>
      <c r="E25" s="139" t="s">
        <v>100</v>
      </c>
      <c r="F25" s="132">
        <f ca="1" t="shared" ref="F25:F35" si="1">ROUND(IF(ISERROR(x),"",x),2)</f>
        <v>26.88</v>
      </c>
      <c r="G25" s="95">
        <v>26.88</v>
      </c>
      <c r="H25" s="133"/>
      <c r="I25" s="134"/>
      <c r="J25" s="135"/>
    </row>
    <row r="26" s="117" customFormat="1" ht="36" spans="1:11">
      <c r="A26" s="136" t="s">
        <v>101</v>
      </c>
      <c r="B26" s="22" t="s">
        <v>102</v>
      </c>
      <c r="C26" s="22" t="s">
        <v>103</v>
      </c>
      <c r="D26" s="78" t="s">
        <v>47</v>
      </c>
      <c r="E26" s="139" t="s">
        <v>104</v>
      </c>
      <c r="F26" s="132">
        <f ca="1" t="shared" si="1"/>
        <v>65.51</v>
      </c>
      <c r="G26" s="95">
        <v>65.51</v>
      </c>
      <c r="H26" s="133"/>
      <c r="I26" s="134"/>
      <c r="J26" s="135"/>
      <c r="K26" s="60"/>
    </row>
    <row r="27" ht="60" spans="1:11">
      <c r="A27" s="136" t="s">
        <v>105</v>
      </c>
      <c r="B27" s="37" t="s">
        <v>106</v>
      </c>
      <c r="C27" s="38" t="s">
        <v>107</v>
      </c>
      <c r="D27" s="78" t="s">
        <v>47</v>
      </c>
      <c r="E27" s="139" t="s">
        <v>108</v>
      </c>
      <c r="F27" s="132">
        <f ca="1" t="shared" si="1"/>
        <v>43.09</v>
      </c>
      <c r="G27" s="95">
        <v>43.09</v>
      </c>
      <c r="H27" s="133"/>
      <c r="I27" s="134"/>
      <c r="J27" s="135"/>
    </row>
    <row r="28" ht="36" spans="1:11">
      <c r="A28" s="136" t="s">
        <v>109</v>
      </c>
      <c r="B28" s="37" t="s">
        <v>110</v>
      </c>
      <c r="C28" s="140" t="s">
        <v>111</v>
      </c>
      <c r="D28" s="78" t="s">
        <v>47</v>
      </c>
      <c r="E28" s="139">
        <v>20</v>
      </c>
      <c r="F28" s="132">
        <f ca="1" t="shared" si="1"/>
        <v>20</v>
      </c>
      <c r="G28" s="95">
        <v>20</v>
      </c>
      <c r="H28" s="133"/>
      <c r="I28" s="134"/>
      <c r="J28" s="135"/>
    </row>
    <row r="29" ht="36" spans="1:11">
      <c r="A29" s="136" t="s">
        <v>112</v>
      </c>
      <c r="B29" s="37" t="s">
        <v>113</v>
      </c>
      <c r="C29" s="140" t="s">
        <v>114</v>
      </c>
      <c r="D29" s="78" t="s">
        <v>47</v>
      </c>
      <c r="E29" s="139" t="s">
        <v>115</v>
      </c>
      <c r="F29" s="132">
        <f ca="1" t="shared" si="1"/>
        <v>3.83</v>
      </c>
      <c r="G29" s="95">
        <v>3.83</v>
      </c>
      <c r="H29" s="133"/>
      <c r="I29" s="134"/>
      <c r="J29" s="135"/>
    </row>
    <row r="30" ht="24" spans="1:11">
      <c r="A30" s="136" t="s">
        <v>116</v>
      </c>
      <c r="B30" s="37" t="s">
        <v>117</v>
      </c>
      <c r="C30" s="37" t="s">
        <v>118</v>
      </c>
      <c r="D30" s="78" t="s">
        <v>75</v>
      </c>
      <c r="E30" s="139" t="s">
        <v>119</v>
      </c>
      <c r="F30" s="132">
        <f ca="1" t="shared" si="1"/>
        <v>32.45</v>
      </c>
      <c r="G30" s="95">
        <v>32.45</v>
      </c>
      <c r="H30" s="133"/>
      <c r="I30" s="134"/>
      <c r="J30" s="135"/>
    </row>
    <row r="31" ht="36" spans="1:11">
      <c r="A31" s="136" t="s">
        <v>120</v>
      </c>
      <c r="B31" s="37" t="s">
        <v>93</v>
      </c>
      <c r="C31" s="140" t="s">
        <v>94</v>
      </c>
      <c r="D31" s="78" t="s">
        <v>75</v>
      </c>
      <c r="E31" s="139" t="s">
        <v>95</v>
      </c>
      <c r="F31" s="132">
        <f ca="1" t="shared" si="1"/>
        <v>20.82</v>
      </c>
      <c r="G31" s="95">
        <v>20.82</v>
      </c>
      <c r="H31" s="133"/>
      <c r="I31" s="134"/>
      <c r="J31" s="135"/>
    </row>
    <row r="32" spans="1:11">
      <c r="A32" s="136" t="s">
        <v>121</v>
      </c>
      <c r="B32" s="130" t="s">
        <v>122</v>
      </c>
      <c r="C32" s="38" t="s">
        <v>123</v>
      </c>
      <c r="D32" s="78" t="s">
        <v>47</v>
      </c>
      <c r="E32" s="139" t="s">
        <v>124</v>
      </c>
      <c r="F32" s="132">
        <f ca="1" t="shared" si="1"/>
        <v>12.39</v>
      </c>
      <c r="G32" s="95">
        <v>12.39</v>
      </c>
      <c r="H32" s="133"/>
      <c r="I32" s="134"/>
      <c r="J32" s="135"/>
    </row>
    <row r="33" ht="45" customHeight="1" spans="1:10">
      <c r="A33" s="136" t="s">
        <v>125</v>
      </c>
      <c r="B33" s="130" t="s">
        <v>126</v>
      </c>
      <c r="C33" s="38" t="s">
        <v>126</v>
      </c>
      <c r="D33" s="148" t="s">
        <v>127</v>
      </c>
      <c r="E33" s="139">
        <v>27</v>
      </c>
      <c r="F33" s="132">
        <f ca="1" t="shared" si="1"/>
        <v>27</v>
      </c>
      <c r="G33" s="95">
        <v>27</v>
      </c>
      <c r="H33" s="133"/>
      <c r="I33" s="134"/>
      <c r="J33" s="135" t="s">
        <v>128</v>
      </c>
    </row>
    <row r="34" ht="30" customHeight="1" spans="1:10">
      <c r="A34" s="136" t="s">
        <v>129</v>
      </c>
      <c r="B34" s="130" t="s">
        <v>130</v>
      </c>
      <c r="C34" s="38" t="s">
        <v>130</v>
      </c>
      <c r="D34" s="148" t="s">
        <v>131</v>
      </c>
      <c r="E34" s="139">
        <v>1</v>
      </c>
      <c r="F34" s="132">
        <f ca="1" t="shared" si="1"/>
        <v>1</v>
      </c>
      <c r="G34" s="95">
        <v>1</v>
      </c>
      <c r="H34" s="133"/>
      <c r="I34" s="134"/>
      <c r="J34" s="135" t="s">
        <v>132</v>
      </c>
    </row>
    <row r="35" ht="34" customHeight="1" spans="1:10">
      <c r="A35" s="136" t="s">
        <v>133</v>
      </c>
      <c r="B35" s="130" t="s">
        <v>134</v>
      </c>
      <c r="C35" s="38" t="s">
        <v>134</v>
      </c>
      <c r="D35" s="148" t="s">
        <v>131</v>
      </c>
      <c r="E35" s="139">
        <v>1</v>
      </c>
      <c r="F35" s="132">
        <f ca="1" t="shared" si="1"/>
        <v>1</v>
      </c>
      <c r="G35" s="95">
        <v>1</v>
      </c>
      <c r="H35" s="133"/>
      <c r="I35" s="134"/>
      <c r="J35" s="135" t="s">
        <v>135</v>
      </c>
    </row>
    <row r="36" s="117" customFormat="1" ht="14.4" spans="1:10">
      <c r="A36" s="142">
        <v>4.3</v>
      </c>
      <c r="B36" s="143" t="s">
        <v>136</v>
      </c>
      <c r="C36" s="142"/>
      <c r="D36" s="142"/>
      <c r="E36" s="144"/>
      <c r="F36" s="145"/>
      <c r="G36" s="145"/>
      <c r="H36" s="146"/>
      <c r="I36" s="146"/>
      <c r="J36" s="147"/>
    </row>
    <row r="37" ht="36" spans="1:10">
      <c r="A37" s="136" t="s">
        <v>137</v>
      </c>
      <c r="B37" s="37" t="s">
        <v>89</v>
      </c>
      <c r="C37" s="38" t="s">
        <v>90</v>
      </c>
      <c r="D37" s="78" t="s">
        <v>47</v>
      </c>
      <c r="E37" s="139" t="s">
        <v>138</v>
      </c>
      <c r="F37" s="132">
        <f ca="1">ROUND(IF(ISERROR(x),"",x),2)</f>
        <v>20.07</v>
      </c>
      <c r="G37" s="95">
        <v>20.07</v>
      </c>
      <c r="H37" s="133"/>
      <c r="I37" s="134"/>
      <c r="J37" s="135"/>
    </row>
    <row r="38" ht="36" spans="1:10">
      <c r="A38" s="136" t="s">
        <v>139</v>
      </c>
      <c r="B38" s="37" t="s">
        <v>113</v>
      </c>
      <c r="C38" s="140" t="s">
        <v>114</v>
      </c>
      <c r="D38" s="78" t="s">
        <v>47</v>
      </c>
      <c r="E38" s="139" t="s">
        <v>140</v>
      </c>
      <c r="F38" s="132">
        <f ca="1">ROUND(IF(ISERROR(x),"",x),2)</f>
        <v>4.79</v>
      </c>
      <c r="G38" s="95">
        <v>4.79</v>
      </c>
      <c r="H38" s="133"/>
      <c r="I38" s="134"/>
      <c r="J38" s="135"/>
    </row>
    <row r="39" ht="24" spans="1:10">
      <c r="A39" s="136" t="s">
        <v>141</v>
      </c>
      <c r="B39" s="37" t="s">
        <v>117</v>
      </c>
      <c r="C39" s="37" t="s">
        <v>118</v>
      </c>
      <c r="D39" s="78" t="s">
        <v>75</v>
      </c>
      <c r="E39" s="139" t="s">
        <v>142</v>
      </c>
      <c r="F39" s="132">
        <f ca="1">ROUND(IF(ISERROR(x),"",x),2)</f>
        <v>26.3</v>
      </c>
      <c r="G39" s="95">
        <v>26.3</v>
      </c>
      <c r="H39" s="133"/>
      <c r="I39" s="134"/>
      <c r="J39" s="135"/>
    </row>
    <row r="40" ht="36" spans="1:10">
      <c r="A40" s="136" t="s">
        <v>143</v>
      </c>
      <c r="B40" s="37" t="s">
        <v>93</v>
      </c>
      <c r="C40" s="140" t="s">
        <v>94</v>
      </c>
      <c r="D40" s="78" t="s">
        <v>75</v>
      </c>
      <c r="E40" s="139" t="s">
        <v>144</v>
      </c>
      <c r="F40" s="132">
        <f ca="1">ROUND(IF(ISERROR(x),"",x),2)</f>
        <v>8.2</v>
      </c>
      <c r="G40" s="95">
        <v>8.2</v>
      </c>
      <c r="H40" s="133"/>
      <c r="I40" s="134"/>
      <c r="J40" s="135" t="s">
        <v>145</v>
      </c>
    </row>
    <row r="41" s="117" customFormat="1" ht="14.4" spans="1:10">
      <c r="A41" s="142">
        <v>4.4</v>
      </c>
      <c r="B41" s="143" t="s">
        <v>146</v>
      </c>
      <c r="C41" s="142"/>
      <c r="D41" s="142"/>
      <c r="E41" s="144"/>
      <c r="F41" s="145"/>
      <c r="G41" s="145"/>
      <c r="H41" s="146"/>
      <c r="I41" s="146"/>
      <c r="J41" s="147"/>
    </row>
    <row r="42" ht="36" spans="1:10">
      <c r="A42" s="136" t="s">
        <v>147</v>
      </c>
      <c r="B42" s="22" t="s">
        <v>86</v>
      </c>
      <c r="C42" s="22" t="s">
        <v>87</v>
      </c>
      <c r="D42" s="78" t="s">
        <v>47</v>
      </c>
      <c r="E42" s="139" t="s">
        <v>148</v>
      </c>
      <c r="F42" s="132">
        <f ca="1" t="shared" ref="F42:F53" si="2">ROUND(IF(ISERROR(x),"",x),2)</f>
        <v>188.9</v>
      </c>
      <c r="G42" s="95">
        <v>188.9</v>
      </c>
      <c r="H42" s="133"/>
      <c r="I42" s="134"/>
      <c r="J42" s="135"/>
    </row>
    <row r="43" ht="60" spans="1:10">
      <c r="A43" s="136" t="s">
        <v>149</v>
      </c>
      <c r="B43" s="37" t="s">
        <v>89</v>
      </c>
      <c r="C43" s="38" t="s">
        <v>90</v>
      </c>
      <c r="D43" s="78" t="s">
        <v>47</v>
      </c>
      <c r="E43" s="139" t="s">
        <v>150</v>
      </c>
      <c r="F43" s="132">
        <f ca="1" t="shared" si="2"/>
        <v>98.29</v>
      </c>
      <c r="G43" s="95">
        <v>98.29</v>
      </c>
      <c r="H43" s="133"/>
      <c r="I43" s="134"/>
      <c r="J43" s="135"/>
    </row>
    <row r="44" ht="72" spans="1:10">
      <c r="A44" s="136" t="s">
        <v>151</v>
      </c>
      <c r="B44" s="37" t="s">
        <v>152</v>
      </c>
      <c r="C44" s="38" t="s">
        <v>153</v>
      </c>
      <c r="D44" s="78" t="s">
        <v>47</v>
      </c>
      <c r="E44" s="139" t="s">
        <v>154</v>
      </c>
      <c r="F44" s="132">
        <f ca="1" t="shared" si="2"/>
        <v>68.88</v>
      </c>
      <c r="G44" s="95">
        <v>68.88</v>
      </c>
      <c r="H44" s="133"/>
      <c r="I44" s="134"/>
      <c r="J44" s="135"/>
    </row>
    <row r="45" ht="48" spans="1:10">
      <c r="A45" s="136" t="s">
        <v>155</v>
      </c>
      <c r="B45" s="22" t="s">
        <v>156</v>
      </c>
      <c r="C45" s="22" t="s">
        <v>157</v>
      </c>
      <c r="D45" s="78" t="s">
        <v>47</v>
      </c>
      <c r="E45" s="139" t="s">
        <v>158</v>
      </c>
      <c r="F45" s="132">
        <f ca="1" t="shared" si="2"/>
        <v>27.36</v>
      </c>
      <c r="G45" s="95">
        <v>27.36</v>
      </c>
      <c r="H45" s="133"/>
      <c r="I45" s="134"/>
      <c r="J45" s="135"/>
    </row>
    <row r="46" ht="36" spans="1:10">
      <c r="A46" s="136" t="s">
        <v>159</v>
      </c>
      <c r="B46" s="37" t="s">
        <v>110</v>
      </c>
      <c r="C46" s="140" t="s">
        <v>111</v>
      </c>
      <c r="D46" s="78" t="s">
        <v>47</v>
      </c>
      <c r="E46" s="139" t="s">
        <v>160</v>
      </c>
      <c r="F46" s="132">
        <f ca="1" t="shared" si="2"/>
        <v>29.87</v>
      </c>
      <c r="G46" s="95">
        <v>29.87</v>
      </c>
      <c r="H46" s="133"/>
      <c r="I46" s="134"/>
      <c r="J46" s="135"/>
    </row>
    <row r="47" ht="36" spans="1:10">
      <c r="A47" s="136" t="s">
        <v>161</v>
      </c>
      <c r="B47" s="37" t="s">
        <v>113</v>
      </c>
      <c r="C47" s="140" t="s">
        <v>114</v>
      </c>
      <c r="D47" s="78" t="s">
        <v>47</v>
      </c>
      <c r="E47" s="139" t="s">
        <v>162</v>
      </c>
      <c r="F47" s="132">
        <f ca="1" t="shared" si="2"/>
        <v>11.96</v>
      </c>
      <c r="G47" s="95">
        <v>11.96</v>
      </c>
      <c r="H47" s="133"/>
      <c r="I47" s="134"/>
      <c r="J47" s="135"/>
    </row>
    <row r="48" ht="24" spans="1:10">
      <c r="A48" s="136" t="s">
        <v>163</v>
      </c>
      <c r="B48" s="37" t="s">
        <v>117</v>
      </c>
      <c r="C48" s="37" t="s">
        <v>118</v>
      </c>
      <c r="D48" s="78" t="s">
        <v>75</v>
      </c>
      <c r="E48" s="139" t="s">
        <v>164</v>
      </c>
      <c r="F48" s="132">
        <f ca="1" t="shared" si="2"/>
        <v>102.57</v>
      </c>
      <c r="G48" s="95">
        <v>102.57</v>
      </c>
      <c r="H48" s="133"/>
      <c r="I48" s="134"/>
      <c r="J48" s="135"/>
    </row>
    <row r="49" ht="36" spans="1:10">
      <c r="A49" s="136" t="s">
        <v>165</v>
      </c>
      <c r="B49" s="37" t="s">
        <v>93</v>
      </c>
      <c r="C49" s="140" t="s">
        <v>94</v>
      </c>
      <c r="D49" s="78" t="s">
        <v>75</v>
      </c>
      <c r="E49" s="139" t="s">
        <v>166</v>
      </c>
      <c r="F49" s="132">
        <f ca="1" t="shared" si="2"/>
        <v>26.4</v>
      </c>
      <c r="G49" s="95">
        <v>26.4</v>
      </c>
      <c r="H49" s="133"/>
      <c r="I49" s="134"/>
      <c r="J49" s="135" t="s">
        <v>145</v>
      </c>
    </row>
    <row r="50" ht="31" customHeight="1" spans="1:10">
      <c r="A50" s="136" t="s">
        <v>167</v>
      </c>
      <c r="B50" s="130" t="s">
        <v>168</v>
      </c>
      <c r="C50" s="38" t="s">
        <v>168</v>
      </c>
      <c r="D50" s="78" t="s">
        <v>47</v>
      </c>
      <c r="E50" s="139" t="s">
        <v>169</v>
      </c>
      <c r="F50" s="132">
        <f ca="1" t="shared" si="2"/>
        <v>13.72</v>
      </c>
      <c r="G50" s="95">
        <v>13.72</v>
      </c>
      <c r="H50" s="133"/>
      <c r="I50" s="134"/>
      <c r="J50" s="149" t="s">
        <v>170</v>
      </c>
    </row>
    <row r="51" ht="36" spans="1:10">
      <c r="A51" s="136" t="s">
        <v>171</v>
      </c>
      <c r="B51" s="130" t="s">
        <v>172</v>
      </c>
      <c r="C51" s="38" t="s">
        <v>172</v>
      </c>
      <c r="D51" s="148" t="s">
        <v>127</v>
      </c>
      <c r="E51" s="139">
        <v>2</v>
      </c>
      <c r="F51" s="132">
        <f ca="1" t="shared" si="2"/>
        <v>2</v>
      </c>
      <c r="G51" s="95">
        <v>2</v>
      </c>
      <c r="H51" s="133"/>
      <c r="I51" s="134"/>
      <c r="J51" s="135" t="s">
        <v>173</v>
      </c>
    </row>
    <row r="52" ht="24" spans="1:10">
      <c r="A52" s="136" t="s">
        <v>174</v>
      </c>
      <c r="B52" s="130" t="s">
        <v>134</v>
      </c>
      <c r="C52" s="38" t="s">
        <v>134</v>
      </c>
      <c r="D52" s="148" t="s">
        <v>131</v>
      </c>
      <c r="E52" s="139">
        <v>1</v>
      </c>
      <c r="F52" s="132">
        <f ca="1" t="shared" si="2"/>
        <v>1</v>
      </c>
      <c r="G52" s="95">
        <v>1</v>
      </c>
      <c r="H52" s="133"/>
      <c r="I52" s="134"/>
      <c r="J52" s="135" t="s">
        <v>175</v>
      </c>
    </row>
    <row r="53" ht="32" customHeight="1" spans="1:10">
      <c r="A53" s="136" t="s">
        <v>176</v>
      </c>
      <c r="B53" s="130" t="s">
        <v>177</v>
      </c>
      <c r="C53" s="38" t="s">
        <v>177</v>
      </c>
      <c r="D53" s="148" t="s">
        <v>131</v>
      </c>
      <c r="E53" s="139">
        <v>5</v>
      </c>
      <c r="F53" s="132">
        <f ca="1" t="shared" si="2"/>
        <v>5</v>
      </c>
      <c r="G53" s="95">
        <v>5</v>
      </c>
      <c r="H53" s="133"/>
      <c r="I53" s="134"/>
      <c r="J53" s="135" t="s">
        <v>178</v>
      </c>
    </row>
    <row r="54" s="117" customFormat="1" ht="14.4" spans="1:10">
      <c r="A54" s="142">
        <v>4.5</v>
      </c>
      <c r="B54" s="143" t="s">
        <v>179</v>
      </c>
      <c r="C54" s="142"/>
      <c r="D54" s="142"/>
      <c r="E54" s="144"/>
      <c r="F54" s="145"/>
      <c r="G54" s="145"/>
      <c r="H54" s="146"/>
      <c r="I54" s="146"/>
      <c r="J54" s="147"/>
    </row>
    <row r="55" ht="36" customHeight="1" spans="1:10">
      <c r="A55" s="136" t="s">
        <v>180</v>
      </c>
      <c r="B55" s="22" t="s">
        <v>86</v>
      </c>
      <c r="C55" s="22" t="s">
        <v>87</v>
      </c>
      <c r="D55" s="78" t="s">
        <v>47</v>
      </c>
      <c r="E55" s="139" t="s">
        <v>181</v>
      </c>
      <c r="F55" s="132">
        <f ca="1" t="shared" ref="F55:F60" si="3">ROUND(IF(ISERROR(x),"",x),2)</f>
        <v>11.9</v>
      </c>
      <c r="G55" s="95">
        <v>11.9</v>
      </c>
      <c r="H55" s="133"/>
      <c r="I55" s="134"/>
      <c r="J55" s="135"/>
    </row>
    <row r="56" ht="36" spans="1:10">
      <c r="A56" s="136" t="s">
        <v>182</v>
      </c>
      <c r="B56" s="37" t="s">
        <v>89</v>
      </c>
      <c r="C56" s="38" t="s">
        <v>90</v>
      </c>
      <c r="D56" s="78" t="s">
        <v>47</v>
      </c>
      <c r="E56" s="139" t="s">
        <v>181</v>
      </c>
      <c r="F56" s="132">
        <f ca="1" t="shared" si="3"/>
        <v>11.9</v>
      </c>
      <c r="G56" s="95">
        <v>11.9</v>
      </c>
      <c r="H56" s="133"/>
      <c r="I56" s="134"/>
      <c r="J56" s="135"/>
    </row>
    <row r="57" ht="24" spans="1:10">
      <c r="A57" s="136" t="s">
        <v>183</v>
      </c>
      <c r="B57" s="37" t="s">
        <v>98</v>
      </c>
      <c r="C57" s="38" t="s">
        <v>99</v>
      </c>
      <c r="D57" s="78" t="s">
        <v>47</v>
      </c>
      <c r="E57" s="139" t="s">
        <v>184</v>
      </c>
      <c r="F57" s="132">
        <f ca="1" t="shared" si="3"/>
        <v>53.9</v>
      </c>
      <c r="G57" s="95">
        <v>53.9</v>
      </c>
      <c r="H57" s="133"/>
      <c r="I57" s="134"/>
      <c r="J57" s="135"/>
    </row>
    <row r="58" ht="48" spans="1:10">
      <c r="A58" s="136" t="s">
        <v>185</v>
      </c>
      <c r="B58" s="37" t="s">
        <v>186</v>
      </c>
      <c r="C58" s="38" t="s">
        <v>187</v>
      </c>
      <c r="D58" s="78" t="s">
        <v>47</v>
      </c>
      <c r="E58" s="139" t="s">
        <v>188</v>
      </c>
      <c r="F58" s="132">
        <f ca="1" t="shared" si="3"/>
        <v>42.63</v>
      </c>
      <c r="G58" s="95">
        <v>42.63</v>
      </c>
      <c r="H58" s="133"/>
      <c r="I58" s="134"/>
      <c r="J58" s="135"/>
    </row>
    <row r="59" ht="24" spans="1:10">
      <c r="A59" s="136" t="s">
        <v>189</v>
      </c>
      <c r="B59" s="37" t="s">
        <v>117</v>
      </c>
      <c r="C59" s="37" t="s">
        <v>118</v>
      </c>
      <c r="D59" s="78" t="s">
        <v>75</v>
      </c>
      <c r="E59" s="139" t="s">
        <v>190</v>
      </c>
      <c r="F59" s="132">
        <f ca="1" t="shared" si="3"/>
        <v>55.93</v>
      </c>
      <c r="G59" s="95">
        <v>55.93</v>
      </c>
      <c r="H59" s="133"/>
      <c r="I59" s="134"/>
      <c r="J59" s="135"/>
    </row>
    <row r="60" ht="36" spans="1:10">
      <c r="A60" s="136" t="s">
        <v>191</v>
      </c>
      <c r="B60" s="37" t="s">
        <v>93</v>
      </c>
      <c r="C60" s="140" t="s">
        <v>94</v>
      </c>
      <c r="D60" s="78" t="s">
        <v>75</v>
      </c>
      <c r="E60" s="139" t="s">
        <v>192</v>
      </c>
      <c r="F60" s="132">
        <f ca="1" t="shared" si="3"/>
        <v>15.49</v>
      </c>
      <c r="G60" s="95">
        <v>15.49</v>
      </c>
      <c r="H60" s="133"/>
      <c r="I60" s="134"/>
      <c r="J60" s="135" t="s">
        <v>145</v>
      </c>
    </row>
    <row r="61" s="117" customFormat="1" ht="14.4" spans="1:10">
      <c r="A61" s="142">
        <v>4.6</v>
      </c>
      <c r="B61" s="143" t="s">
        <v>193</v>
      </c>
      <c r="C61" s="142"/>
      <c r="D61" s="142"/>
      <c r="E61" s="144"/>
      <c r="F61" s="145"/>
      <c r="G61" s="145"/>
      <c r="H61" s="146"/>
      <c r="I61" s="146"/>
      <c r="J61" s="147"/>
    </row>
    <row r="62" ht="36" spans="1:10">
      <c r="A62" s="136" t="s">
        <v>194</v>
      </c>
      <c r="B62" s="22" t="s">
        <v>86</v>
      </c>
      <c r="C62" s="22" t="s">
        <v>87</v>
      </c>
      <c r="D62" s="78" t="s">
        <v>47</v>
      </c>
      <c r="E62" s="139" t="s">
        <v>195</v>
      </c>
      <c r="F62" s="132">
        <f ca="1" t="shared" ref="F62:F71" si="4">ROUND(IF(ISERROR(x),"",x),2)</f>
        <v>28.23</v>
      </c>
      <c r="G62" s="95">
        <v>28.23</v>
      </c>
      <c r="H62" s="133"/>
      <c r="I62" s="134"/>
      <c r="J62" s="135"/>
    </row>
    <row r="63" ht="36" spans="1:10">
      <c r="A63" s="136" t="s">
        <v>196</v>
      </c>
      <c r="B63" s="37" t="s">
        <v>89</v>
      </c>
      <c r="C63" s="38" t="s">
        <v>90</v>
      </c>
      <c r="D63" s="78" t="s">
        <v>47</v>
      </c>
      <c r="E63" s="139" t="s">
        <v>197</v>
      </c>
      <c r="F63" s="132">
        <f ca="1" t="shared" si="4"/>
        <v>4.54</v>
      </c>
      <c r="G63" s="95">
        <v>4.54</v>
      </c>
      <c r="H63" s="133"/>
      <c r="I63" s="134"/>
      <c r="J63" s="135"/>
    </row>
    <row r="64" ht="36" spans="1:10">
      <c r="A64" s="136" t="s">
        <v>198</v>
      </c>
      <c r="B64" s="37" t="s">
        <v>199</v>
      </c>
      <c r="C64" s="38" t="s">
        <v>99</v>
      </c>
      <c r="D64" s="78" t="s">
        <v>75</v>
      </c>
      <c r="E64" s="139" t="s">
        <v>200</v>
      </c>
      <c r="F64" s="132">
        <f ca="1" t="shared" si="4"/>
        <v>20.8</v>
      </c>
      <c r="G64" s="95">
        <v>20.8</v>
      </c>
      <c r="H64" s="133"/>
      <c r="I64" s="134"/>
      <c r="J64" s="135"/>
    </row>
    <row r="65" ht="72" spans="1:10">
      <c r="A65" s="136" t="s">
        <v>201</v>
      </c>
      <c r="B65" s="37" t="s">
        <v>152</v>
      </c>
      <c r="C65" s="38" t="s">
        <v>153</v>
      </c>
      <c r="D65" s="78" t="s">
        <v>47</v>
      </c>
      <c r="E65" s="139" t="s">
        <v>202</v>
      </c>
      <c r="F65" s="132">
        <f ca="1" t="shared" si="4"/>
        <v>21.29</v>
      </c>
      <c r="G65" s="95">
        <v>21.29</v>
      </c>
      <c r="H65" s="133"/>
      <c r="I65" s="134"/>
      <c r="J65" s="135"/>
    </row>
    <row r="66" ht="36" spans="1:10">
      <c r="A66" s="136" t="s">
        <v>203</v>
      </c>
      <c r="B66" s="37" t="s">
        <v>110</v>
      </c>
      <c r="C66" s="140" t="s">
        <v>111</v>
      </c>
      <c r="D66" s="78" t="s">
        <v>47</v>
      </c>
      <c r="E66" s="139">
        <f ca="1">F63</f>
        <v>4.54</v>
      </c>
      <c r="F66" s="132">
        <f ca="1" t="shared" si="4"/>
        <v>4.54</v>
      </c>
      <c r="G66" s="95">
        <v>4.54</v>
      </c>
      <c r="H66" s="133"/>
      <c r="I66" s="134"/>
      <c r="J66" s="135"/>
    </row>
    <row r="67" ht="36" spans="1:10">
      <c r="A67" s="136" t="s">
        <v>204</v>
      </c>
      <c r="B67" s="37" t="s">
        <v>113</v>
      </c>
      <c r="C67" s="140" t="s">
        <v>114</v>
      </c>
      <c r="D67" s="78" t="s">
        <v>47</v>
      </c>
      <c r="E67" s="139" t="s">
        <v>205</v>
      </c>
      <c r="F67" s="132">
        <f ca="1" t="shared" si="4"/>
        <v>3.99</v>
      </c>
      <c r="G67" s="95">
        <v>3.99</v>
      </c>
      <c r="H67" s="133"/>
      <c r="I67" s="134"/>
      <c r="J67" s="135"/>
    </row>
    <row r="68" ht="24" spans="1:10">
      <c r="A68" s="136" t="s">
        <v>206</v>
      </c>
      <c r="B68" s="37" t="s">
        <v>117</v>
      </c>
      <c r="C68" s="37" t="s">
        <v>118</v>
      </c>
      <c r="D68" s="78" t="s">
        <v>75</v>
      </c>
      <c r="E68" s="139" t="s">
        <v>207</v>
      </c>
      <c r="F68" s="132">
        <f ca="1" t="shared" si="4"/>
        <v>26.34</v>
      </c>
      <c r="G68" s="95">
        <v>26.34</v>
      </c>
      <c r="H68" s="133"/>
      <c r="I68" s="134"/>
      <c r="J68" s="135"/>
    </row>
    <row r="69" ht="36" spans="1:10">
      <c r="A69" s="136" t="s">
        <v>208</v>
      </c>
      <c r="B69" s="37" t="s">
        <v>93</v>
      </c>
      <c r="C69" s="140" t="s">
        <v>94</v>
      </c>
      <c r="D69" s="78" t="s">
        <v>75</v>
      </c>
      <c r="E69" s="139">
        <v>7.43</v>
      </c>
      <c r="F69" s="132">
        <f ca="1" t="shared" si="4"/>
        <v>7.43</v>
      </c>
      <c r="G69" s="95">
        <v>7.43</v>
      </c>
      <c r="H69" s="133"/>
      <c r="I69" s="134"/>
      <c r="J69" s="135" t="s">
        <v>145</v>
      </c>
    </row>
    <row r="70" ht="40" customHeight="1" spans="1:10">
      <c r="A70" s="136" t="s">
        <v>209</v>
      </c>
      <c r="B70" s="130" t="s">
        <v>168</v>
      </c>
      <c r="C70" s="38" t="s">
        <v>168</v>
      </c>
      <c r="D70" s="78" t="s">
        <v>47</v>
      </c>
      <c r="E70" s="139" t="s">
        <v>210</v>
      </c>
      <c r="F70" s="132">
        <f ca="1" t="shared" si="4"/>
        <v>1.87</v>
      </c>
      <c r="G70" s="95">
        <v>1.87</v>
      </c>
      <c r="H70" s="133"/>
      <c r="I70" s="134"/>
      <c r="J70" s="135" t="s">
        <v>211</v>
      </c>
    </row>
    <row r="71" ht="29" customHeight="1" spans="1:10">
      <c r="A71" s="136" t="s">
        <v>212</v>
      </c>
      <c r="B71" s="130" t="s">
        <v>177</v>
      </c>
      <c r="C71" s="38" t="s">
        <v>177</v>
      </c>
      <c r="D71" s="148" t="s">
        <v>131</v>
      </c>
      <c r="E71" s="139">
        <v>1</v>
      </c>
      <c r="F71" s="132">
        <f ca="1" t="shared" si="4"/>
        <v>1</v>
      </c>
      <c r="G71" s="95">
        <v>1</v>
      </c>
      <c r="H71" s="133"/>
      <c r="I71" s="134"/>
      <c r="J71" s="135" t="s">
        <v>178</v>
      </c>
    </row>
    <row r="72" s="117" customFormat="1" ht="14.4" spans="1:10">
      <c r="A72" s="142">
        <v>4.7</v>
      </c>
      <c r="B72" s="143" t="s">
        <v>213</v>
      </c>
      <c r="C72" s="142"/>
      <c r="D72" s="142"/>
      <c r="E72" s="144"/>
      <c r="F72" s="145"/>
      <c r="G72" s="145"/>
      <c r="H72" s="146"/>
      <c r="I72" s="146"/>
      <c r="J72" s="147"/>
    </row>
    <row r="73" ht="36" spans="1:10">
      <c r="A73" s="136" t="s">
        <v>214</v>
      </c>
      <c r="B73" s="22" t="s">
        <v>86</v>
      </c>
      <c r="C73" s="22" t="s">
        <v>87</v>
      </c>
      <c r="D73" s="78" t="s">
        <v>47</v>
      </c>
      <c r="E73" s="139" t="s">
        <v>215</v>
      </c>
      <c r="F73" s="132">
        <f ca="1" t="shared" ref="F73:F81" si="5">ROUND(IF(ISERROR(x),"",x),2)</f>
        <v>49.55</v>
      </c>
      <c r="G73" s="95">
        <v>49.55</v>
      </c>
      <c r="H73" s="133"/>
      <c r="I73" s="134"/>
      <c r="J73" s="135"/>
    </row>
    <row r="74" ht="48" spans="1:10">
      <c r="A74" s="136" t="s">
        <v>216</v>
      </c>
      <c r="B74" s="37" t="s">
        <v>89</v>
      </c>
      <c r="C74" s="38" t="s">
        <v>90</v>
      </c>
      <c r="D74" s="78" t="s">
        <v>47</v>
      </c>
      <c r="E74" s="139" t="s">
        <v>217</v>
      </c>
      <c r="F74" s="132">
        <f ca="1" t="shared" si="5"/>
        <v>39.61</v>
      </c>
      <c r="G74" s="95">
        <v>39.61</v>
      </c>
      <c r="H74" s="133"/>
      <c r="I74" s="134"/>
      <c r="J74" s="135"/>
    </row>
    <row r="75" ht="72" spans="1:10">
      <c r="A75" s="136" t="s">
        <v>218</v>
      </c>
      <c r="B75" s="37" t="s">
        <v>152</v>
      </c>
      <c r="C75" s="38" t="s">
        <v>153</v>
      </c>
      <c r="D75" s="78" t="s">
        <v>47</v>
      </c>
      <c r="E75" s="139" t="s">
        <v>219</v>
      </c>
      <c r="F75" s="132">
        <f ca="1" t="shared" si="5"/>
        <v>14.53</v>
      </c>
      <c r="G75" s="95">
        <v>14.53</v>
      </c>
      <c r="H75" s="133"/>
      <c r="I75" s="134"/>
      <c r="J75" s="135"/>
    </row>
    <row r="76" ht="72" spans="1:10">
      <c r="A76" s="136" t="s">
        <v>220</v>
      </c>
      <c r="B76" s="37" t="s">
        <v>221</v>
      </c>
      <c r="C76" s="38" t="s">
        <v>222</v>
      </c>
      <c r="D76" s="78" t="s">
        <v>47</v>
      </c>
      <c r="E76" s="139">
        <v>34.17</v>
      </c>
      <c r="F76" s="132">
        <f ca="1" t="shared" si="5"/>
        <v>34.17</v>
      </c>
      <c r="G76" s="95">
        <v>34.17</v>
      </c>
      <c r="H76" s="133"/>
      <c r="I76" s="134"/>
      <c r="J76" s="135" t="s">
        <v>223</v>
      </c>
    </row>
    <row r="77" ht="48" spans="1:10">
      <c r="A77" s="136" t="s">
        <v>224</v>
      </c>
      <c r="B77" s="37" t="s">
        <v>225</v>
      </c>
      <c r="C77" s="38" t="s">
        <v>187</v>
      </c>
      <c r="D77" s="78" t="s">
        <v>47</v>
      </c>
      <c r="E77" s="139">
        <v>34.17</v>
      </c>
      <c r="F77" s="132">
        <f ca="1" t="shared" si="5"/>
        <v>34.17</v>
      </c>
      <c r="G77" s="95">
        <v>34.17</v>
      </c>
      <c r="H77" s="133"/>
      <c r="I77" s="134"/>
      <c r="J77" s="135"/>
    </row>
    <row r="78" ht="24" spans="1:10">
      <c r="A78" s="136" t="s">
        <v>226</v>
      </c>
      <c r="B78" s="37" t="s">
        <v>117</v>
      </c>
      <c r="C78" s="37" t="s">
        <v>118</v>
      </c>
      <c r="D78" s="78" t="s">
        <v>75</v>
      </c>
      <c r="E78" s="139" t="s">
        <v>227</v>
      </c>
      <c r="F78" s="132">
        <f ca="1" t="shared" si="5"/>
        <v>75.67</v>
      </c>
      <c r="G78" s="95">
        <v>75.67</v>
      </c>
      <c r="H78" s="133"/>
      <c r="I78" s="134"/>
      <c r="J78" s="135"/>
    </row>
    <row r="79" ht="36" spans="1:10">
      <c r="A79" s="136" t="s">
        <v>228</v>
      </c>
      <c r="B79" s="37" t="s">
        <v>93</v>
      </c>
      <c r="C79" s="140" t="s">
        <v>94</v>
      </c>
      <c r="D79" s="78" t="s">
        <v>75</v>
      </c>
      <c r="E79" s="139" t="s">
        <v>229</v>
      </c>
      <c r="F79" s="132">
        <f ca="1" t="shared" si="5"/>
        <v>13.04</v>
      </c>
      <c r="G79" s="95">
        <v>13.04</v>
      </c>
      <c r="H79" s="133"/>
      <c r="I79" s="134"/>
      <c r="J79" s="135" t="s">
        <v>145</v>
      </c>
    </row>
    <row r="80" ht="40" customHeight="1" spans="1:10">
      <c r="A80" s="136" t="s">
        <v>230</v>
      </c>
      <c r="B80" s="130" t="s">
        <v>134</v>
      </c>
      <c r="C80" s="38" t="s">
        <v>134</v>
      </c>
      <c r="D80" s="148" t="s">
        <v>131</v>
      </c>
      <c r="E80" s="139">
        <v>1</v>
      </c>
      <c r="F80" s="132">
        <f ca="1" t="shared" si="5"/>
        <v>1</v>
      </c>
      <c r="G80" s="95">
        <v>1</v>
      </c>
      <c r="H80" s="133"/>
      <c r="I80" s="134"/>
      <c r="J80" s="135" t="s">
        <v>175</v>
      </c>
    </row>
    <row r="81" ht="37" customHeight="1" spans="1:10">
      <c r="A81" s="136" t="s">
        <v>231</v>
      </c>
      <c r="B81" s="130" t="s">
        <v>177</v>
      </c>
      <c r="C81" s="38" t="s">
        <v>177</v>
      </c>
      <c r="D81" s="148" t="s">
        <v>131</v>
      </c>
      <c r="E81" s="139">
        <v>1</v>
      </c>
      <c r="F81" s="132">
        <f ca="1" t="shared" si="5"/>
        <v>1</v>
      </c>
      <c r="G81" s="95">
        <v>1</v>
      </c>
      <c r="H81" s="133"/>
      <c r="I81" s="134"/>
      <c r="J81" s="135" t="s">
        <v>178</v>
      </c>
    </row>
    <row r="82" s="117" customFormat="1" ht="14.4" spans="1:10">
      <c r="A82" s="142">
        <v>4.8</v>
      </c>
      <c r="B82" s="143" t="s">
        <v>232</v>
      </c>
      <c r="C82" s="142"/>
      <c r="D82" s="142"/>
      <c r="E82" s="144"/>
      <c r="F82" s="145"/>
      <c r="G82" s="145"/>
      <c r="H82" s="146"/>
      <c r="I82" s="146"/>
      <c r="J82" s="147"/>
    </row>
    <row r="83" ht="36" spans="1:10">
      <c r="A83" s="136" t="s">
        <v>233</v>
      </c>
      <c r="B83" s="22" t="s">
        <v>86</v>
      </c>
      <c r="C83" s="22" t="s">
        <v>87</v>
      </c>
      <c r="D83" s="78" t="s">
        <v>47</v>
      </c>
      <c r="E83" s="139" t="s">
        <v>234</v>
      </c>
      <c r="F83" s="132">
        <f ca="1" t="shared" ref="F83:F89" si="6">ROUND(IF(ISERROR(x),"",x),2)</f>
        <v>50.72</v>
      </c>
      <c r="G83" s="95">
        <v>50.72</v>
      </c>
      <c r="H83" s="133"/>
      <c r="I83" s="134"/>
      <c r="J83" s="135"/>
    </row>
    <row r="84" ht="72" spans="1:10">
      <c r="A84" s="136" t="s">
        <v>235</v>
      </c>
      <c r="B84" s="37" t="s">
        <v>152</v>
      </c>
      <c r="C84" s="38" t="s">
        <v>153</v>
      </c>
      <c r="D84" s="78" t="s">
        <v>47</v>
      </c>
      <c r="E84" s="139" t="s">
        <v>236</v>
      </c>
      <c r="F84" s="132">
        <f ca="1" t="shared" si="6"/>
        <v>38.41</v>
      </c>
      <c r="G84" s="95">
        <v>38.41</v>
      </c>
      <c r="H84" s="133"/>
      <c r="I84" s="134"/>
      <c r="J84" s="135"/>
    </row>
    <row r="85" ht="36" spans="1:10">
      <c r="A85" s="136" t="s">
        <v>237</v>
      </c>
      <c r="B85" s="37" t="s">
        <v>113</v>
      </c>
      <c r="C85" s="140" t="s">
        <v>114</v>
      </c>
      <c r="D85" s="78" t="s">
        <v>47</v>
      </c>
      <c r="E85" s="139" t="s">
        <v>205</v>
      </c>
      <c r="F85" s="132">
        <f ca="1" t="shared" si="6"/>
        <v>3.99</v>
      </c>
      <c r="G85" s="95">
        <v>3.99</v>
      </c>
      <c r="H85" s="133"/>
      <c r="I85" s="134"/>
      <c r="J85" s="135"/>
    </row>
    <row r="86" ht="24" spans="1:10">
      <c r="A86" s="136" t="s">
        <v>238</v>
      </c>
      <c r="B86" s="37" t="s">
        <v>117</v>
      </c>
      <c r="C86" s="37" t="s">
        <v>118</v>
      </c>
      <c r="D86" s="78" t="s">
        <v>75</v>
      </c>
      <c r="E86" s="139" t="s">
        <v>239</v>
      </c>
      <c r="F86" s="132">
        <f ca="1" t="shared" si="6"/>
        <v>20.28</v>
      </c>
      <c r="G86" s="95">
        <v>20.28</v>
      </c>
      <c r="H86" s="133"/>
      <c r="I86" s="134"/>
      <c r="J86" s="135"/>
    </row>
    <row r="87" ht="36" spans="1:10">
      <c r="A87" s="136" t="s">
        <v>240</v>
      </c>
      <c r="B87" s="37" t="s">
        <v>93</v>
      </c>
      <c r="C87" s="140" t="s">
        <v>94</v>
      </c>
      <c r="D87" s="78" t="s">
        <v>75</v>
      </c>
      <c r="E87" s="139" t="s">
        <v>241</v>
      </c>
      <c r="F87" s="132">
        <f ca="1" t="shared" si="6"/>
        <v>10.5</v>
      </c>
      <c r="G87" s="95">
        <v>10.5</v>
      </c>
      <c r="H87" s="133"/>
      <c r="I87" s="134"/>
      <c r="J87" s="135" t="s">
        <v>145</v>
      </c>
    </row>
    <row r="88" ht="36" spans="1:10">
      <c r="A88" s="136" t="s">
        <v>242</v>
      </c>
      <c r="B88" s="130" t="s">
        <v>243</v>
      </c>
      <c r="C88" s="38" t="s">
        <v>243</v>
      </c>
      <c r="D88" s="148" t="s">
        <v>127</v>
      </c>
      <c r="E88" s="139">
        <v>2</v>
      </c>
      <c r="F88" s="132">
        <f ca="1" t="shared" si="6"/>
        <v>2</v>
      </c>
      <c r="G88" s="95">
        <v>2</v>
      </c>
      <c r="H88" s="133"/>
      <c r="I88" s="134"/>
      <c r="J88" s="135" t="s">
        <v>244</v>
      </c>
    </row>
    <row r="89" ht="24" spans="1:10">
      <c r="A89" s="136" t="s">
        <v>245</v>
      </c>
      <c r="B89" s="130" t="s">
        <v>134</v>
      </c>
      <c r="C89" s="38" t="s">
        <v>134</v>
      </c>
      <c r="D89" s="148" t="s">
        <v>131</v>
      </c>
      <c r="E89" s="139">
        <v>2</v>
      </c>
      <c r="F89" s="132">
        <f ca="1" t="shared" si="6"/>
        <v>2</v>
      </c>
      <c r="G89" s="95">
        <v>2</v>
      </c>
      <c r="H89" s="133"/>
      <c r="I89" s="134"/>
      <c r="J89" s="135" t="s">
        <v>175</v>
      </c>
    </row>
    <row r="90" s="117" customFormat="1" ht="14.4" spans="1:10">
      <c r="A90" s="142">
        <v>4.9</v>
      </c>
      <c r="B90" s="143" t="s">
        <v>246</v>
      </c>
      <c r="C90" s="142"/>
      <c r="D90" s="142"/>
      <c r="E90" s="144"/>
      <c r="F90" s="145"/>
      <c r="G90" s="145"/>
      <c r="H90" s="146"/>
      <c r="I90" s="146"/>
      <c r="J90" s="147"/>
    </row>
    <row r="91" ht="36" spans="1:10">
      <c r="A91" s="136" t="s">
        <v>247</v>
      </c>
      <c r="B91" s="22" t="s">
        <v>86</v>
      </c>
      <c r="C91" s="22" t="s">
        <v>87</v>
      </c>
      <c r="D91" s="78" t="s">
        <v>47</v>
      </c>
      <c r="E91" s="139" t="s">
        <v>248</v>
      </c>
      <c r="F91" s="132">
        <f ca="1" t="shared" ref="F91:F100" si="7">ROUND(IF(ISERROR(x),"",x),2)</f>
        <v>150.75</v>
      </c>
      <c r="G91" s="95">
        <v>150.75</v>
      </c>
      <c r="H91" s="133"/>
      <c r="I91" s="134"/>
      <c r="J91" s="135"/>
    </row>
    <row r="92" ht="36" spans="1:10">
      <c r="A92" s="136" t="s">
        <v>249</v>
      </c>
      <c r="B92" s="37" t="s">
        <v>89</v>
      </c>
      <c r="C92" s="38" t="s">
        <v>90</v>
      </c>
      <c r="D92" s="78" t="s">
        <v>47</v>
      </c>
      <c r="E92" s="139" t="s">
        <v>250</v>
      </c>
      <c r="F92" s="132">
        <f ca="1" t="shared" si="7"/>
        <v>21.2</v>
      </c>
      <c r="G92" s="95">
        <v>21.2</v>
      </c>
      <c r="H92" s="133"/>
      <c r="I92" s="134"/>
      <c r="J92" s="135"/>
    </row>
    <row r="93" ht="24" spans="1:10">
      <c r="A93" s="136" t="s">
        <v>251</v>
      </c>
      <c r="B93" s="37" t="s">
        <v>98</v>
      </c>
      <c r="C93" s="38" t="s">
        <v>99</v>
      </c>
      <c r="D93" s="78" t="s">
        <v>47</v>
      </c>
      <c r="E93" s="139" t="s">
        <v>252</v>
      </c>
      <c r="F93" s="132">
        <f ca="1" t="shared" si="7"/>
        <v>16.35</v>
      </c>
      <c r="G93" s="95">
        <v>16.35</v>
      </c>
      <c r="H93" s="133"/>
      <c r="I93" s="134"/>
      <c r="J93" s="135"/>
    </row>
    <row r="94" ht="72" spans="1:10">
      <c r="A94" s="136" t="s">
        <v>253</v>
      </c>
      <c r="B94" s="37" t="s">
        <v>152</v>
      </c>
      <c r="C94" s="38" t="s">
        <v>153</v>
      </c>
      <c r="D94" s="78" t="s">
        <v>47</v>
      </c>
      <c r="E94" s="139" t="s">
        <v>254</v>
      </c>
      <c r="F94" s="132">
        <f ca="1" t="shared" si="7"/>
        <v>35.65</v>
      </c>
      <c r="G94" s="95">
        <v>35.65</v>
      </c>
      <c r="H94" s="133"/>
      <c r="I94" s="134"/>
      <c r="J94" s="135"/>
    </row>
    <row r="95" ht="36" spans="1:10">
      <c r="A95" s="136" t="s">
        <v>255</v>
      </c>
      <c r="B95" s="37" t="s">
        <v>110</v>
      </c>
      <c r="C95" s="140" t="s">
        <v>111</v>
      </c>
      <c r="D95" s="78" t="s">
        <v>47</v>
      </c>
      <c r="E95" s="139">
        <v>2</v>
      </c>
      <c r="F95" s="132">
        <f ca="1" t="shared" si="7"/>
        <v>2</v>
      </c>
      <c r="G95" s="95">
        <v>2</v>
      </c>
      <c r="H95" s="133"/>
      <c r="I95" s="134"/>
      <c r="J95" s="135"/>
    </row>
    <row r="96" ht="36" spans="1:10">
      <c r="A96" s="136" t="s">
        <v>256</v>
      </c>
      <c r="B96" s="37" t="s">
        <v>113</v>
      </c>
      <c r="C96" s="140" t="s">
        <v>114</v>
      </c>
      <c r="D96" s="78" t="s">
        <v>47</v>
      </c>
      <c r="E96" s="139" t="s">
        <v>257</v>
      </c>
      <c r="F96" s="132">
        <f ca="1" t="shared" si="7"/>
        <v>1.93</v>
      </c>
      <c r="G96" s="95">
        <v>1.93</v>
      </c>
      <c r="H96" s="133"/>
      <c r="I96" s="134"/>
      <c r="J96" s="135"/>
    </row>
    <row r="97" ht="36" spans="1:10">
      <c r="A97" s="136" t="s">
        <v>258</v>
      </c>
      <c r="B97" s="37" t="s">
        <v>117</v>
      </c>
      <c r="C97" s="37" t="s">
        <v>118</v>
      </c>
      <c r="D97" s="78" t="s">
        <v>75</v>
      </c>
      <c r="E97" s="139" t="s">
        <v>259</v>
      </c>
      <c r="F97" s="132">
        <f ca="1" t="shared" si="7"/>
        <v>79.54</v>
      </c>
      <c r="G97" s="95">
        <v>79.54</v>
      </c>
      <c r="H97" s="133"/>
      <c r="I97" s="134"/>
      <c r="J97" s="135"/>
    </row>
    <row r="98" ht="36" spans="1:10">
      <c r="A98" s="136" t="s">
        <v>260</v>
      </c>
      <c r="B98" s="37" t="s">
        <v>93</v>
      </c>
      <c r="C98" s="140" t="s">
        <v>94</v>
      </c>
      <c r="D98" s="78" t="s">
        <v>75</v>
      </c>
      <c r="E98" s="139" t="s">
        <v>261</v>
      </c>
      <c r="F98" s="132">
        <f ca="1" t="shared" si="7"/>
        <v>21.65</v>
      </c>
      <c r="G98" s="95">
        <v>21.65</v>
      </c>
      <c r="H98" s="133"/>
      <c r="I98" s="134"/>
      <c r="J98" s="135" t="s">
        <v>145</v>
      </c>
    </row>
    <row r="99" ht="43" customHeight="1" spans="1:10">
      <c r="A99" s="136" t="s">
        <v>262</v>
      </c>
      <c r="B99" s="130" t="s">
        <v>168</v>
      </c>
      <c r="C99" s="38" t="s">
        <v>168</v>
      </c>
      <c r="D99" s="78" t="s">
        <v>47</v>
      </c>
      <c r="E99" s="139">
        <v>2</v>
      </c>
      <c r="F99" s="132">
        <f ca="1" t="shared" si="7"/>
        <v>2</v>
      </c>
      <c r="G99" s="95">
        <v>2</v>
      </c>
      <c r="H99" s="133"/>
      <c r="I99" s="134"/>
      <c r="J99" s="135" t="s">
        <v>263</v>
      </c>
    </row>
    <row r="100" ht="39" customHeight="1" spans="1:10">
      <c r="A100" s="136" t="s">
        <v>264</v>
      </c>
      <c r="B100" s="130" t="s">
        <v>177</v>
      </c>
      <c r="C100" s="38" t="s">
        <v>177</v>
      </c>
      <c r="D100" s="148" t="s">
        <v>131</v>
      </c>
      <c r="E100" s="139">
        <v>2</v>
      </c>
      <c r="F100" s="132">
        <f ca="1" t="shared" si="7"/>
        <v>2</v>
      </c>
      <c r="G100" s="95">
        <v>2</v>
      </c>
      <c r="H100" s="133"/>
      <c r="I100" s="134"/>
      <c r="J100" s="135" t="s">
        <v>178</v>
      </c>
    </row>
    <row r="101" s="117" customFormat="1" ht="14.4" spans="1:10">
      <c r="A101" s="145">
        <v>4.1</v>
      </c>
      <c r="B101" s="143" t="s">
        <v>265</v>
      </c>
      <c r="C101" s="142"/>
      <c r="D101" s="142"/>
      <c r="E101" s="144"/>
      <c r="F101" s="145"/>
      <c r="G101" s="145"/>
      <c r="H101" s="146"/>
      <c r="I101" s="146"/>
      <c r="J101" s="147"/>
    </row>
    <row r="102" ht="24" spans="1:10">
      <c r="A102" s="136" t="s">
        <v>266</v>
      </c>
      <c r="B102" s="37" t="s">
        <v>267</v>
      </c>
      <c r="C102" s="38" t="s">
        <v>268</v>
      </c>
      <c r="D102" s="78" t="s">
        <v>47</v>
      </c>
      <c r="E102" s="139">
        <f ca="1">F103</f>
        <v>40.57</v>
      </c>
      <c r="F102" s="132">
        <f ca="1">ROUND(IF(ISERROR(x),"",x),2)</f>
        <v>40.57</v>
      </c>
      <c r="G102" s="95">
        <v>40.57</v>
      </c>
      <c r="H102" s="133"/>
      <c r="I102" s="134"/>
      <c r="J102" s="135"/>
    </row>
    <row r="103" ht="48" spans="1:10">
      <c r="A103" s="136" t="s">
        <v>269</v>
      </c>
      <c r="B103" s="37" t="s">
        <v>186</v>
      </c>
      <c r="C103" s="38" t="s">
        <v>187</v>
      </c>
      <c r="D103" s="78" t="s">
        <v>47</v>
      </c>
      <c r="E103" s="139" t="s">
        <v>270</v>
      </c>
      <c r="F103" s="132">
        <f ca="1">ROUND(IF(ISERROR(x),"",x),2)</f>
        <v>40.57</v>
      </c>
      <c r="G103" s="95">
        <v>40.57</v>
      </c>
      <c r="H103" s="133"/>
      <c r="I103" s="134"/>
      <c r="J103" s="135"/>
    </row>
    <row r="104" ht="36" spans="1:10">
      <c r="A104" s="136" t="s">
        <v>271</v>
      </c>
      <c r="B104" s="37" t="s">
        <v>93</v>
      </c>
      <c r="C104" s="140" t="s">
        <v>94</v>
      </c>
      <c r="D104" s="78" t="s">
        <v>75</v>
      </c>
      <c r="E104" s="139" t="s">
        <v>272</v>
      </c>
      <c r="F104" s="132">
        <f ca="1">ROUND(IF(ISERROR(x),"",x),2)</f>
        <v>17.12</v>
      </c>
      <c r="G104" s="95">
        <v>17.12</v>
      </c>
      <c r="H104" s="133"/>
      <c r="I104" s="134"/>
      <c r="J104" s="135" t="s">
        <v>145</v>
      </c>
    </row>
    <row r="105" spans="1:10">
      <c r="A105" s="124" t="s">
        <v>20</v>
      </c>
      <c r="B105" s="125" t="s">
        <v>273</v>
      </c>
      <c r="C105" s="124"/>
      <c r="D105" s="124"/>
      <c r="E105" s="126"/>
      <c r="F105" s="127"/>
      <c r="G105" s="127"/>
      <c r="H105" s="128"/>
      <c r="I105" s="128"/>
      <c r="J105" s="129"/>
    </row>
    <row r="106" ht="48" spans="1:10">
      <c r="A106" s="78" t="s">
        <v>274</v>
      </c>
      <c r="B106" s="37" t="s">
        <v>275</v>
      </c>
      <c r="C106" s="140" t="s">
        <v>276</v>
      </c>
      <c r="D106" s="78" t="s">
        <v>47</v>
      </c>
      <c r="E106" s="139" t="s">
        <v>277</v>
      </c>
      <c r="F106" s="132">
        <f ca="1">ROUND(IF(ISERROR(x),"",x),2)</f>
        <v>11.34</v>
      </c>
      <c r="G106" s="95">
        <v>11.34</v>
      </c>
      <c r="H106" s="84"/>
      <c r="I106" s="134"/>
      <c r="J106" s="150"/>
    </row>
    <row r="107" spans="1:10">
      <c r="A107" s="78" t="s">
        <v>278</v>
      </c>
      <c r="B107" s="130" t="s">
        <v>279</v>
      </c>
      <c r="C107" s="38" t="s">
        <v>280</v>
      </c>
      <c r="D107" s="148" t="s">
        <v>281</v>
      </c>
      <c r="E107" s="131">
        <v>2</v>
      </c>
      <c r="F107" s="132">
        <f ca="1">ROUND(IF(ISERROR(x),"",x),2)</f>
        <v>2</v>
      </c>
      <c r="G107" s="95">
        <v>2</v>
      </c>
      <c r="H107" s="133"/>
      <c r="I107" s="134"/>
      <c r="J107" s="135"/>
    </row>
    <row r="108" spans="1:10">
      <c r="A108" s="78" t="s">
        <v>282</v>
      </c>
      <c r="B108" s="130" t="s">
        <v>283</v>
      </c>
      <c r="C108" s="38" t="s">
        <v>280</v>
      </c>
      <c r="D108" s="148" t="s">
        <v>281</v>
      </c>
      <c r="E108" s="131">
        <v>3</v>
      </c>
      <c r="F108" s="132">
        <f ca="1">ROUND(IF(ISERROR(x),"",x),2)</f>
        <v>3</v>
      </c>
      <c r="G108" s="95">
        <v>3</v>
      </c>
      <c r="H108" s="133"/>
      <c r="I108" s="134"/>
      <c r="J108" s="135"/>
    </row>
    <row r="109" ht="36" spans="1:10">
      <c r="A109" s="78" t="s">
        <v>284</v>
      </c>
      <c r="B109" s="137" t="s">
        <v>285</v>
      </c>
      <c r="C109" s="38" t="s">
        <v>286</v>
      </c>
      <c r="D109" s="78" t="s">
        <v>47</v>
      </c>
      <c r="E109" s="139" t="s">
        <v>287</v>
      </c>
      <c r="F109" s="132">
        <f ca="1">ROUND(IF(ISERROR(x),"",x),2)</f>
        <v>5.52</v>
      </c>
      <c r="G109" s="95">
        <v>5.52</v>
      </c>
      <c r="H109" s="133"/>
      <c r="I109" s="134"/>
      <c r="J109" s="135"/>
    </row>
    <row r="110" spans="1:10">
      <c r="A110" s="124" t="s">
        <v>288</v>
      </c>
      <c r="B110" s="125" t="s">
        <v>289</v>
      </c>
      <c r="C110" s="124"/>
      <c r="D110" s="124"/>
      <c r="E110" s="126"/>
      <c r="F110" s="127"/>
      <c r="G110" s="127"/>
      <c r="H110" s="128"/>
      <c r="I110" s="128"/>
      <c r="J110" s="129"/>
    </row>
    <row r="111" spans="1:10">
      <c r="A111" s="142">
        <v>6.1</v>
      </c>
      <c r="B111" s="143" t="s">
        <v>290</v>
      </c>
      <c r="C111" s="142"/>
      <c r="D111" s="142"/>
      <c r="E111" s="144"/>
      <c r="F111" s="145"/>
      <c r="G111" s="145"/>
      <c r="H111" s="146"/>
      <c r="I111" s="146"/>
      <c r="J111" s="147"/>
    </row>
    <row r="112" ht="24" spans="1:10">
      <c r="A112" s="78" t="s">
        <v>291</v>
      </c>
      <c r="B112" s="130" t="s">
        <v>292</v>
      </c>
      <c r="C112" s="38" t="s">
        <v>293</v>
      </c>
      <c r="D112" s="151" t="s">
        <v>47</v>
      </c>
      <c r="E112" s="131" t="s">
        <v>294</v>
      </c>
      <c r="F112" s="132">
        <f ca="1" t="shared" ref="F112:F118" si="8">ROUND(IF(ISERROR(x),"",x),2)</f>
        <v>8</v>
      </c>
      <c r="G112" s="95">
        <v>8</v>
      </c>
      <c r="H112" s="133"/>
      <c r="I112" s="134"/>
      <c r="J112" s="135"/>
    </row>
    <row r="113" ht="36" spans="1:10">
      <c r="A113" s="78" t="s">
        <v>295</v>
      </c>
      <c r="B113" s="130" t="s">
        <v>296</v>
      </c>
      <c r="C113" s="38" t="s">
        <v>297</v>
      </c>
      <c r="D113" s="148" t="s">
        <v>298</v>
      </c>
      <c r="E113" s="131">
        <v>1</v>
      </c>
      <c r="F113" s="132">
        <f ca="1" t="shared" si="8"/>
        <v>1</v>
      </c>
      <c r="G113" s="95">
        <v>1</v>
      </c>
      <c r="H113" s="133"/>
      <c r="I113" s="134"/>
      <c r="J113" s="135"/>
    </row>
    <row r="114" ht="36" spans="1:10">
      <c r="A114" s="78" t="s">
        <v>299</v>
      </c>
      <c r="B114" s="130" t="s">
        <v>300</v>
      </c>
      <c r="C114" s="38" t="s">
        <v>301</v>
      </c>
      <c r="D114" s="148" t="s">
        <v>298</v>
      </c>
      <c r="E114" s="131">
        <v>1</v>
      </c>
      <c r="F114" s="132">
        <f ca="1" t="shared" si="8"/>
        <v>1</v>
      </c>
      <c r="G114" s="95">
        <v>1</v>
      </c>
      <c r="H114" s="133"/>
      <c r="I114" s="134"/>
      <c r="J114" s="135"/>
    </row>
    <row r="115" spans="1:10">
      <c r="A115" s="78" t="s">
        <v>302</v>
      </c>
      <c r="B115" s="130" t="s">
        <v>303</v>
      </c>
      <c r="C115" s="38" t="s">
        <v>304</v>
      </c>
      <c r="D115" s="148" t="s">
        <v>75</v>
      </c>
      <c r="E115" s="131">
        <v>2</v>
      </c>
      <c r="F115" s="132">
        <f ca="1" t="shared" si="8"/>
        <v>2</v>
      </c>
      <c r="G115" s="95">
        <v>2</v>
      </c>
      <c r="H115" s="133"/>
      <c r="I115" s="134"/>
      <c r="J115" s="135"/>
    </row>
    <row r="116" spans="1:10">
      <c r="A116" s="78" t="s">
        <v>305</v>
      </c>
      <c r="B116" s="130" t="s">
        <v>303</v>
      </c>
      <c r="C116" s="38" t="s">
        <v>306</v>
      </c>
      <c r="D116" s="148" t="s">
        <v>75</v>
      </c>
      <c r="E116" s="131" t="s">
        <v>307</v>
      </c>
      <c r="F116" s="132">
        <f ca="1" t="shared" si="8"/>
        <v>4.8</v>
      </c>
      <c r="G116" s="95">
        <v>4.8</v>
      </c>
      <c r="H116" s="133"/>
      <c r="I116" s="134"/>
      <c r="J116" s="135"/>
    </row>
    <row r="117" spans="1:10">
      <c r="A117" s="78" t="s">
        <v>308</v>
      </c>
      <c r="B117" s="130" t="s">
        <v>303</v>
      </c>
      <c r="C117" s="38" t="s">
        <v>309</v>
      </c>
      <c r="D117" s="148" t="s">
        <v>75</v>
      </c>
      <c r="E117" s="131">
        <v>9.2</v>
      </c>
      <c r="F117" s="132">
        <f ca="1" t="shared" si="8"/>
        <v>9.2</v>
      </c>
      <c r="G117" s="95">
        <v>9.2</v>
      </c>
      <c r="H117" s="133"/>
      <c r="I117" s="134"/>
      <c r="J117" s="135"/>
    </row>
    <row r="118" spans="1:10">
      <c r="A118" s="78" t="s">
        <v>310</v>
      </c>
      <c r="B118" s="37" t="s">
        <v>311</v>
      </c>
      <c r="C118" s="38" t="s">
        <v>311</v>
      </c>
      <c r="D118" s="78" t="s">
        <v>298</v>
      </c>
      <c r="E118" s="131">
        <v>15</v>
      </c>
      <c r="F118" s="132">
        <f ca="1" t="shared" si="8"/>
        <v>15</v>
      </c>
      <c r="G118" s="95">
        <v>15</v>
      </c>
      <c r="H118" s="133"/>
      <c r="I118" s="134"/>
      <c r="J118" s="135" t="s">
        <v>312</v>
      </c>
    </row>
    <row r="119" spans="1:10">
      <c r="A119" s="142">
        <v>6.2</v>
      </c>
      <c r="B119" s="143" t="s">
        <v>313</v>
      </c>
      <c r="C119" s="142"/>
      <c r="D119" s="142"/>
      <c r="E119" s="144"/>
      <c r="F119" s="145"/>
      <c r="G119" s="145"/>
      <c r="H119" s="146"/>
      <c r="I119" s="146"/>
      <c r="J119" s="147"/>
    </row>
    <row r="120" ht="44" customHeight="1" spans="1:10">
      <c r="A120" s="78" t="s">
        <v>314</v>
      </c>
      <c r="B120" s="130" t="s">
        <v>315</v>
      </c>
      <c r="C120" s="38" t="s">
        <v>316</v>
      </c>
      <c r="D120" s="148" t="s">
        <v>75</v>
      </c>
      <c r="E120" s="131">
        <v>1.2</v>
      </c>
      <c r="F120" s="132">
        <f ca="1" t="shared" ref="F120:F132" si="9">ROUND(IF(ISERROR(x),"",x),2)</f>
        <v>1.2</v>
      </c>
      <c r="G120" s="95">
        <v>1.2</v>
      </c>
      <c r="H120" s="133"/>
      <c r="I120" s="134"/>
      <c r="J120" s="135"/>
    </row>
    <row r="121" ht="36" customHeight="1" spans="1:10">
      <c r="A121" s="78" t="s">
        <v>317</v>
      </c>
      <c r="B121" s="130" t="s">
        <v>318</v>
      </c>
      <c r="C121" s="38" t="s">
        <v>319</v>
      </c>
      <c r="D121" s="148" t="s">
        <v>320</v>
      </c>
      <c r="E121" s="131">
        <v>10</v>
      </c>
      <c r="F121" s="132">
        <f ca="1" t="shared" si="9"/>
        <v>10</v>
      </c>
      <c r="G121" s="95">
        <v>10</v>
      </c>
      <c r="H121" s="133"/>
      <c r="I121" s="134"/>
      <c r="J121" s="135"/>
    </row>
    <row r="122" ht="42" customHeight="1" spans="1:10">
      <c r="A122" s="78" t="s">
        <v>321</v>
      </c>
      <c r="B122" s="130" t="s">
        <v>322</v>
      </c>
      <c r="C122" s="38" t="s">
        <v>323</v>
      </c>
      <c r="D122" s="148" t="s">
        <v>324</v>
      </c>
      <c r="E122" s="131">
        <v>10</v>
      </c>
      <c r="F122" s="132">
        <f ca="1" t="shared" si="9"/>
        <v>10</v>
      </c>
      <c r="G122" s="95">
        <v>10</v>
      </c>
      <c r="H122" s="133"/>
      <c r="I122" s="134"/>
      <c r="J122" s="135"/>
    </row>
    <row r="123" ht="54" customHeight="1" spans="1:10">
      <c r="A123" s="78" t="s">
        <v>325</v>
      </c>
      <c r="B123" s="130" t="s">
        <v>326</v>
      </c>
      <c r="C123" s="38" t="s">
        <v>327</v>
      </c>
      <c r="D123" s="148" t="s">
        <v>75</v>
      </c>
      <c r="E123" s="131">
        <v>4.43</v>
      </c>
      <c r="F123" s="132">
        <f ca="1" t="shared" si="9"/>
        <v>4.43</v>
      </c>
      <c r="G123" s="95">
        <v>4.43</v>
      </c>
      <c r="H123" s="133"/>
      <c r="I123" s="134"/>
      <c r="J123" s="135"/>
    </row>
    <row r="124" ht="38" customHeight="1" spans="1:10">
      <c r="A124" s="78" t="s">
        <v>328</v>
      </c>
      <c r="B124" s="130" t="s">
        <v>315</v>
      </c>
      <c r="C124" s="38" t="s">
        <v>329</v>
      </c>
      <c r="D124" s="148" t="s">
        <v>75</v>
      </c>
      <c r="E124" s="131">
        <v>4.2</v>
      </c>
      <c r="F124" s="132">
        <f ca="1" t="shared" si="9"/>
        <v>4.2</v>
      </c>
      <c r="G124" s="95">
        <v>4.2</v>
      </c>
      <c r="H124" s="133"/>
      <c r="I124" s="134"/>
      <c r="J124" s="135"/>
    </row>
    <row r="125" ht="74" customHeight="1" spans="1:10">
      <c r="A125" s="78" t="s">
        <v>330</v>
      </c>
      <c r="B125" s="130" t="s">
        <v>331</v>
      </c>
      <c r="C125" s="38" t="s">
        <v>332</v>
      </c>
      <c r="D125" s="148" t="s">
        <v>42</v>
      </c>
      <c r="E125" s="131">
        <v>1</v>
      </c>
      <c r="F125" s="132">
        <f ca="1" t="shared" si="9"/>
        <v>1</v>
      </c>
      <c r="G125" s="95">
        <v>1</v>
      </c>
      <c r="H125" s="133"/>
      <c r="I125" s="134"/>
      <c r="J125" s="135"/>
    </row>
    <row r="126" ht="41" customHeight="1" spans="1:10">
      <c r="A126" s="78" t="s">
        <v>333</v>
      </c>
      <c r="B126" s="130" t="s">
        <v>334</v>
      </c>
      <c r="C126" s="38" t="s">
        <v>329</v>
      </c>
      <c r="D126" s="148" t="s">
        <v>75</v>
      </c>
      <c r="E126" s="131">
        <v>4.2</v>
      </c>
      <c r="F126" s="132">
        <f ca="1" t="shared" si="9"/>
        <v>4.2</v>
      </c>
      <c r="G126" s="95">
        <v>4.2</v>
      </c>
      <c r="H126" s="133"/>
      <c r="I126" s="134"/>
      <c r="J126" s="135"/>
    </row>
    <row r="127" ht="36" customHeight="1" spans="1:10">
      <c r="A127" s="78" t="s">
        <v>335</v>
      </c>
      <c r="B127" s="130" t="s">
        <v>336</v>
      </c>
      <c r="C127" s="38" t="s">
        <v>337</v>
      </c>
      <c r="D127" s="148" t="s">
        <v>320</v>
      </c>
      <c r="E127" s="131">
        <v>1</v>
      </c>
      <c r="F127" s="132">
        <f ca="1" t="shared" si="9"/>
        <v>1</v>
      </c>
      <c r="G127" s="95">
        <v>1</v>
      </c>
      <c r="H127" s="133"/>
      <c r="I127" s="134"/>
      <c r="J127" s="135"/>
    </row>
    <row r="128" ht="23" customHeight="1" spans="1:10">
      <c r="A128" s="78" t="s">
        <v>338</v>
      </c>
      <c r="B128" s="37" t="s">
        <v>339</v>
      </c>
      <c r="C128" s="38" t="s">
        <v>340</v>
      </c>
      <c r="D128" s="78" t="s">
        <v>320</v>
      </c>
      <c r="E128" s="131">
        <v>2</v>
      </c>
      <c r="F128" s="132">
        <f ca="1" t="shared" si="9"/>
        <v>2</v>
      </c>
      <c r="G128" s="95">
        <v>2</v>
      </c>
      <c r="H128" s="133"/>
      <c r="I128" s="134"/>
      <c r="J128" s="135"/>
    </row>
    <row r="129" ht="19" customHeight="1" spans="1:10">
      <c r="A129" s="78" t="s">
        <v>341</v>
      </c>
      <c r="B129" s="37" t="s">
        <v>342</v>
      </c>
      <c r="C129" s="38" t="s">
        <v>340</v>
      </c>
      <c r="D129" s="78" t="s">
        <v>320</v>
      </c>
      <c r="E129" s="131">
        <v>1</v>
      </c>
      <c r="F129" s="132">
        <f ca="1" t="shared" si="9"/>
        <v>1</v>
      </c>
      <c r="G129" s="95">
        <v>1</v>
      </c>
      <c r="H129" s="133"/>
      <c r="I129" s="134"/>
      <c r="J129" s="135"/>
    </row>
    <row r="130" ht="24" spans="1:10">
      <c r="A130" s="78" t="s">
        <v>343</v>
      </c>
      <c r="B130" s="37" t="s">
        <v>344</v>
      </c>
      <c r="C130" s="38" t="s">
        <v>345</v>
      </c>
      <c r="D130" s="78" t="s">
        <v>324</v>
      </c>
      <c r="E130" s="131">
        <v>8</v>
      </c>
      <c r="F130" s="132">
        <f ca="1" t="shared" si="9"/>
        <v>8</v>
      </c>
      <c r="G130" s="95">
        <v>8</v>
      </c>
      <c r="H130" s="133"/>
      <c r="I130" s="134"/>
      <c r="J130" s="135"/>
    </row>
    <row r="131" ht="27" customHeight="1" spans="1:10">
      <c r="A131" s="78" t="s">
        <v>346</v>
      </c>
      <c r="B131" s="130" t="s">
        <v>347</v>
      </c>
      <c r="C131" s="38" t="s">
        <v>348</v>
      </c>
      <c r="D131" s="151" t="s">
        <v>47</v>
      </c>
      <c r="E131" s="131" t="s">
        <v>349</v>
      </c>
      <c r="F131" s="132">
        <f ca="1" t="shared" si="9"/>
        <v>17.78</v>
      </c>
      <c r="G131" s="95">
        <v>17.78</v>
      </c>
      <c r="H131" s="133"/>
      <c r="I131" s="134"/>
      <c r="J131" s="135"/>
    </row>
    <row r="132" ht="29" customHeight="1" spans="1:10">
      <c r="A132" s="78" t="s">
        <v>350</v>
      </c>
      <c r="B132" s="130" t="s">
        <v>351</v>
      </c>
      <c r="C132" s="38" t="s">
        <v>352</v>
      </c>
      <c r="D132" s="151" t="s">
        <v>47</v>
      </c>
      <c r="E132" s="131" t="s">
        <v>353</v>
      </c>
      <c r="F132" s="132">
        <f ca="1" t="shared" si="9"/>
        <v>5.4</v>
      </c>
      <c r="G132" s="95">
        <v>5.4</v>
      </c>
      <c r="H132" s="133"/>
      <c r="I132" s="134"/>
      <c r="J132" s="135"/>
    </row>
    <row r="133" spans="1:10">
      <c r="A133" s="124" t="s">
        <v>354</v>
      </c>
      <c r="B133" s="125" t="s">
        <v>355</v>
      </c>
      <c r="C133" s="124"/>
      <c r="D133" s="124"/>
      <c r="E133" s="126"/>
      <c r="F133" s="127"/>
      <c r="G133" s="127"/>
      <c r="H133" s="128"/>
      <c r="I133" s="128"/>
      <c r="J133" s="129"/>
    </row>
    <row r="134" spans="1:10">
      <c r="A134" s="152">
        <v>7.1</v>
      </c>
      <c r="B134" s="153" t="s">
        <v>356</v>
      </c>
      <c r="C134" s="153"/>
      <c r="D134" s="152"/>
      <c r="E134" s="153"/>
      <c r="F134" s="154"/>
      <c r="G134" s="155"/>
      <c r="H134" s="156"/>
      <c r="I134" s="156"/>
      <c r="J134" s="157"/>
    </row>
    <row r="135" ht="72" spans="1:10">
      <c r="A135" s="136" t="s">
        <v>357</v>
      </c>
      <c r="B135" s="130" t="s">
        <v>358</v>
      </c>
      <c r="C135" s="130" t="s">
        <v>359</v>
      </c>
      <c r="D135" s="158" t="s">
        <v>360</v>
      </c>
      <c r="E135" s="139">
        <v>2</v>
      </c>
      <c r="F135" s="132">
        <f ca="1" t="shared" ref="F135:F159" si="10">ROUND(IF(ISERROR(x),"",x),2)</f>
        <v>2</v>
      </c>
      <c r="G135" s="95">
        <v>2</v>
      </c>
      <c r="H135" s="133"/>
      <c r="I135" s="134"/>
      <c r="J135" s="135"/>
    </row>
    <row r="136" ht="24" spans="1:10">
      <c r="A136" s="136" t="s">
        <v>361</v>
      </c>
      <c r="B136" s="37" t="s">
        <v>362</v>
      </c>
      <c r="C136" s="140" t="s">
        <v>363</v>
      </c>
      <c r="D136" s="78" t="s">
        <v>75</v>
      </c>
      <c r="E136" s="139">
        <v>70</v>
      </c>
      <c r="F136" s="132">
        <f ca="1" t="shared" si="10"/>
        <v>70</v>
      </c>
      <c r="G136" s="95">
        <v>70</v>
      </c>
      <c r="H136" s="133"/>
      <c r="I136" s="134"/>
      <c r="J136" s="135"/>
    </row>
    <row r="137" ht="24" spans="1:10">
      <c r="A137" s="136" t="s">
        <v>364</v>
      </c>
      <c r="B137" s="37" t="s">
        <v>365</v>
      </c>
      <c r="C137" s="140" t="s">
        <v>366</v>
      </c>
      <c r="D137" s="78" t="s">
        <v>75</v>
      </c>
      <c r="E137" s="139">
        <v>10</v>
      </c>
      <c r="F137" s="132">
        <f ca="1" t="shared" si="10"/>
        <v>10</v>
      </c>
      <c r="G137" s="95">
        <v>10</v>
      </c>
      <c r="H137" s="133"/>
      <c r="I137" s="134"/>
      <c r="J137" s="135"/>
    </row>
    <row r="138" ht="24" spans="1:10">
      <c r="A138" s="136" t="s">
        <v>367</v>
      </c>
      <c r="B138" s="37" t="s">
        <v>368</v>
      </c>
      <c r="C138" s="140" t="s">
        <v>369</v>
      </c>
      <c r="D138" s="78" t="s">
        <v>75</v>
      </c>
      <c r="E138" s="139">
        <v>30</v>
      </c>
      <c r="F138" s="132">
        <f ca="1" t="shared" si="10"/>
        <v>30</v>
      </c>
      <c r="G138" s="95">
        <v>30</v>
      </c>
      <c r="H138" s="133"/>
      <c r="I138" s="134"/>
      <c r="J138" s="135"/>
    </row>
    <row r="139" ht="24" spans="1:10">
      <c r="A139" s="136" t="s">
        <v>370</v>
      </c>
      <c r="B139" s="37" t="s">
        <v>371</v>
      </c>
      <c r="C139" s="140" t="s">
        <v>372</v>
      </c>
      <c r="D139" s="78" t="s">
        <v>75</v>
      </c>
      <c r="E139" s="139">
        <v>30</v>
      </c>
      <c r="F139" s="132">
        <f ca="1" t="shared" si="10"/>
        <v>30</v>
      </c>
      <c r="G139" s="95">
        <v>30</v>
      </c>
      <c r="H139" s="133"/>
      <c r="I139" s="134"/>
      <c r="J139" s="135"/>
    </row>
    <row r="140" ht="24" spans="1:10">
      <c r="A140" s="136" t="s">
        <v>373</v>
      </c>
      <c r="B140" s="37" t="s">
        <v>374</v>
      </c>
      <c r="C140" s="140" t="s">
        <v>375</v>
      </c>
      <c r="D140" s="78" t="s">
        <v>298</v>
      </c>
      <c r="E140" s="139">
        <v>8</v>
      </c>
      <c r="F140" s="132">
        <f ca="1" t="shared" si="10"/>
        <v>8</v>
      </c>
      <c r="G140" s="95">
        <v>8</v>
      </c>
      <c r="H140" s="133"/>
      <c r="I140" s="134"/>
      <c r="J140" s="135"/>
    </row>
    <row r="141" ht="60" spans="1:10">
      <c r="A141" s="136" t="s">
        <v>376</v>
      </c>
      <c r="B141" s="130" t="s">
        <v>377</v>
      </c>
      <c r="C141" s="130" t="s">
        <v>378</v>
      </c>
      <c r="D141" s="158" t="s">
        <v>75</v>
      </c>
      <c r="E141" s="139">
        <v>10</v>
      </c>
      <c r="F141" s="132">
        <f ca="1" t="shared" si="10"/>
        <v>10</v>
      </c>
      <c r="G141" s="95">
        <v>10</v>
      </c>
      <c r="H141" s="133"/>
      <c r="I141" s="134"/>
      <c r="J141" s="135"/>
    </row>
    <row r="142" ht="60" spans="1:10">
      <c r="A142" s="136" t="s">
        <v>379</v>
      </c>
      <c r="B142" s="130" t="s">
        <v>380</v>
      </c>
      <c r="C142" s="130" t="s">
        <v>381</v>
      </c>
      <c r="D142" s="158" t="s">
        <v>75</v>
      </c>
      <c r="E142" s="139">
        <v>60</v>
      </c>
      <c r="F142" s="132">
        <f ca="1" t="shared" si="10"/>
        <v>60</v>
      </c>
      <c r="G142" s="95">
        <v>60</v>
      </c>
      <c r="H142" s="133"/>
      <c r="I142" s="134"/>
      <c r="J142" s="135"/>
    </row>
    <row r="143" ht="36" spans="1:10">
      <c r="A143" s="136" t="s">
        <v>382</v>
      </c>
      <c r="B143" s="159" t="s">
        <v>383</v>
      </c>
      <c r="C143" s="159" t="s">
        <v>384</v>
      </c>
      <c r="D143" s="158" t="s">
        <v>75</v>
      </c>
      <c r="E143" s="139">
        <v>600</v>
      </c>
      <c r="F143" s="132">
        <f ca="1" t="shared" si="10"/>
        <v>600</v>
      </c>
      <c r="G143" s="95">
        <v>600</v>
      </c>
      <c r="H143" s="133"/>
      <c r="I143" s="134"/>
      <c r="J143" s="135"/>
    </row>
    <row r="144" ht="36" spans="1:10">
      <c r="A144" s="136" t="s">
        <v>385</v>
      </c>
      <c r="B144" s="159" t="s">
        <v>386</v>
      </c>
      <c r="C144" s="159" t="s">
        <v>387</v>
      </c>
      <c r="D144" s="158" t="s">
        <v>75</v>
      </c>
      <c r="E144" s="139">
        <v>500</v>
      </c>
      <c r="F144" s="132">
        <f ca="1" t="shared" si="10"/>
        <v>500</v>
      </c>
      <c r="G144" s="95">
        <v>500</v>
      </c>
      <c r="H144" s="133"/>
      <c r="I144" s="134"/>
      <c r="J144" s="135"/>
    </row>
    <row r="145" ht="24" spans="1:10">
      <c r="A145" s="136" t="s">
        <v>388</v>
      </c>
      <c r="B145" s="130" t="s">
        <v>389</v>
      </c>
      <c r="C145" s="130" t="s">
        <v>390</v>
      </c>
      <c r="D145" s="158" t="s">
        <v>75</v>
      </c>
      <c r="E145" s="139">
        <v>5000</v>
      </c>
      <c r="F145" s="132">
        <f ca="1" t="shared" si="10"/>
        <v>5000</v>
      </c>
      <c r="G145" s="95">
        <v>5000</v>
      </c>
      <c r="H145" s="133"/>
      <c r="I145" s="134"/>
      <c r="J145" s="135"/>
    </row>
    <row r="146" ht="24" spans="1:10">
      <c r="A146" s="136" t="s">
        <v>391</v>
      </c>
      <c r="B146" s="130" t="s">
        <v>392</v>
      </c>
      <c r="C146" s="130" t="s">
        <v>393</v>
      </c>
      <c r="D146" s="158" t="s">
        <v>75</v>
      </c>
      <c r="E146" s="139">
        <v>2000</v>
      </c>
      <c r="F146" s="132">
        <f ca="1" t="shared" si="10"/>
        <v>2000</v>
      </c>
      <c r="G146" s="95">
        <v>2000</v>
      </c>
      <c r="H146" s="133"/>
      <c r="I146" s="134"/>
      <c r="J146" s="135"/>
    </row>
    <row r="147" ht="24" spans="1:10">
      <c r="A147" s="136" t="s">
        <v>394</v>
      </c>
      <c r="B147" s="22" t="s">
        <v>395</v>
      </c>
      <c r="C147" s="130" t="s">
        <v>396</v>
      </c>
      <c r="D147" s="78" t="s">
        <v>298</v>
      </c>
      <c r="E147" s="131">
        <v>2</v>
      </c>
      <c r="F147" s="132">
        <f ca="1" t="shared" si="10"/>
        <v>2</v>
      </c>
      <c r="G147" s="95">
        <v>2</v>
      </c>
      <c r="H147" s="133"/>
      <c r="I147" s="134"/>
      <c r="J147" s="135"/>
    </row>
    <row r="148" ht="36" spans="1:10">
      <c r="A148" s="136" t="s">
        <v>397</v>
      </c>
      <c r="B148" s="160" t="s">
        <v>398</v>
      </c>
      <c r="C148" s="160" t="s">
        <v>399</v>
      </c>
      <c r="D148" s="78" t="s">
        <v>298</v>
      </c>
      <c r="E148" s="131">
        <v>20</v>
      </c>
      <c r="F148" s="132">
        <f ca="1" t="shared" si="10"/>
        <v>20</v>
      </c>
      <c r="G148" s="95">
        <v>20</v>
      </c>
      <c r="H148" s="133"/>
      <c r="I148" s="134"/>
      <c r="J148" s="135"/>
    </row>
    <row r="149" ht="36" spans="1:10">
      <c r="A149" s="136" t="s">
        <v>400</v>
      </c>
      <c r="B149" s="160" t="s">
        <v>401</v>
      </c>
      <c r="C149" s="160" t="s">
        <v>402</v>
      </c>
      <c r="D149" s="78" t="s">
        <v>298</v>
      </c>
      <c r="E149" s="131">
        <v>5</v>
      </c>
      <c r="F149" s="132">
        <f ca="1" t="shared" si="10"/>
        <v>5</v>
      </c>
      <c r="G149" s="95">
        <v>5</v>
      </c>
      <c r="H149" s="133"/>
      <c r="I149" s="134"/>
      <c r="J149" s="135"/>
    </row>
    <row r="150" ht="24" spans="1:10">
      <c r="A150" s="136" t="s">
        <v>403</v>
      </c>
      <c r="B150" s="130" t="s">
        <v>404</v>
      </c>
      <c r="C150" s="130" t="s">
        <v>405</v>
      </c>
      <c r="D150" s="158" t="s">
        <v>298</v>
      </c>
      <c r="E150" s="131">
        <v>100</v>
      </c>
      <c r="F150" s="132">
        <f ca="1" t="shared" si="10"/>
        <v>100</v>
      </c>
      <c r="G150" s="95">
        <v>100</v>
      </c>
      <c r="H150" s="133"/>
      <c r="I150" s="134"/>
      <c r="J150" s="135"/>
    </row>
    <row r="151" ht="24" spans="1:10">
      <c r="A151" s="136" t="s">
        <v>406</v>
      </c>
      <c r="B151" s="22" t="s">
        <v>407</v>
      </c>
      <c r="C151" s="140" t="s">
        <v>408</v>
      </c>
      <c r="D151" s="78" t="s">
        <v>75</v>
      </c>
      <c r="E151" s="131">
        <v>900</v>
      </c>
      <c r="F151" s="132">
        <f ca="1" t="shared" si="10"/>
        <v>900</v>
      </c>
      <c r="G151" s="95">
        <v>900</v>
      </c>
      <c r="H151" s="133"/>
      <c r="I151" s="134"/>
      <c r="J151" s="135"/>
    </row>
    <row r="152" ht="24" spans="1:10">
      <c r="A152" s="136" t="s">
        <v>409</v>
      </c>
      <c r="B152" s="22" t="s">
        <v>410</v>
      </c>
      <c r="C152" s="140" t="s">
        <v>411</v>
      </c>
      <c r="D152" s="78" t="s">
        <v>75</v>
      </c>
      <c r="E152" s="131">
        <v>80</v>
      </c>
      <c r="F152" s="132">
        <f ca="1" t="shared" si="10"/>
        <v>80</v>
      </c>
      <c r="G152" s="95">
        <v>80</v>
      </c>
      <c r="H152" s="133"/>
      <c r="I152" s="134"/>
      <c r="J152" s="135"/>
    </row>
    <row r="153" ht="24" spans="1:10">
      <c r="A153" s="136" t="s">
        <v>412</v>
      </c>
      <c r="B153" s="161" t="s">
        <v>413</v>
      </c>
      <c r="C153" s="160" t="s">
        <v>414</v>
      </c>
      <c r="D153" s="78" t="s">
        <v>131</v>
      </c>
      <c r="E153" s="131">
        <v>80</v>
      </c>
      <c r="F153" s="132">
        <f ca="1" t="shared" si="10"/>
        <v>80</v>
      </c>
      <c r="G153" s="95">
        <v>80</v>
      </c>
      <c r="H153" s="133"/>
      <c r="I153" s="134"/>
      <c r="J153" s="135"/>
    </row>
    <row r="154" ht="24" spans="1:10">
      <c r="A154" s="136" t="s">
        <v>415</v>
      </c>
      <c r="B154" s="37" t="s">
        <v>416</v>
      </c>
      <c r="C154" s="160" t="s">
        <v>417</v>
      </c>
      <c r="D154" s="78" t="s">
        <v>131</v>
      </c>
      <c r="E154" s="131">
        <v>20</v>
      </c>
      <c r="F154" s="132">
        <f ca="1" t="shared" si="10"/>
        <v>20</v>
      </c>
      <c r="G154" s="95">
        <v>20</v>
      </c>
      <c r="H154" s="133"/>
      <c r="I154" s="134"/>
      <c r="J154" s="135"/>
    </row>
    <row r="155" ht="24" spans="1:10">
      <c r="A155" s="136" t="s">
        <v>418</v>
      </c>
      <c r="B155" s="37" t="s">
        <v>419</v>
      </c>
      <c r="C155" s="38" t="s">
        <v>420</v>
      </c>
      <c r="D155" s="78" t="s">
        <v>75</v>
      </c>
      <c r="E155" s="131">
        <v>20</v>
      </c>
      <c r="F155" s="132">
        <f ca="1" t="shared" si="10"/>
        <v>20</v>
      </c>
      <c r="G155" s="95">
        <v>20</v>
      </c>
      <c r="H155" s="133"/>
      <c r="I155" s="134"/>
      <c r="J155" s="135"/>
    </row>
    <row r="156" ht="24" spans="1:10">
      <c r="A156" s="136" t="s">
        <v>421</v>
      </c>
      <c r="B156" s="22" t="s">
        <v>422</v>
      </c>
      <c r="C156" s="160" t="s">
        <v>423</v>
      </c>
      <c r="D156" s="78" t="s">
        <v>131</v>
      </c>
      <c r="E156" s="131">
        <v>2</v>
      </c>
      <c r="F156" s="132">
        <f ca="1" t="shared" si="10"/>
        <v>2</v>
      </c>
      <c r="G156" s="95">
        <v>2</v>
      </c>
      <c r="H156" s="133"/>
      <c r="I156" s="134"/>
      <c r="J156" s="135"/>
    </row>
    <row r="157" ht="45" customHeight="1" spans="1:10">
      <c r="A157" s="136" t="s">
        <v>424</v>
      </c>
      <c r="B157" s="22" t="s">
        <v>425</v>
      </c>
      <c r="C157" s="140" t="s">
        <v>426</v>
      </c>
      <c r="D157" s="78" t="s">
        <v>75</v>
      </c>
      <c r="E157" s="131">
        <v>78</v>
      </c>
      <c r="F157" s="132">
        <f ca="1" t="shared" si="10"/>
        <v>78</v>
      </c>
      <c r="G157" s="95">
        <v>78</v>
      </c>
      <c r="H157" s="133"/>
      <c r="I157" s="134"/>
      <c r="J157" s="135"/>
    </row>
    <row r="158" ht="24" spans="1:10">
      <c r="A158" s="136" t="s">
        <v>427</v>
      </c>
      <c r="B158" s="130" t="s">
        <v>428</v>
      </c>
      <c r="C158" s="38" t="s">
        <v>428</v>
      </c>
      <c r="D158" s="148" t="s">
        <v>131</v>
      </c>
      <c r="E158" s="131">
        <v>4</v>
      </c>
      <c r="F158" s="132">
        <f ca="1" t="shared" si="10"/>
        <v>4</v>
      </c>
      <c r="G158" s="95">
        <v>4</v>
      </c>
      <c r="H158" s="133"/>
      <c r="I158" s="134"/>
      <c r="J158" s="135"/>
    </row>
    <row r="159" ht="24" spans="1:10">
      <c r="A159" s="136" t="s">
        <v>429</v>
      </c>
      <c r="B159" s="130" t="s">
        <v>430</v>
      </c>
      <c r="C159" s="38" t="s">
        <v>431</v>
      </c>
      <c r="D159" s="151" t="s">
        <v>47</v>
      </c>
      <c r="E159" s="131" t="s">
        <v>432</v>
      </c>
      <c r="F159" s="132">
        <f ca="1" t="shared" si="10"/>
        <v>11.59</v>
      </c>
      <c r="G159" s="95">
        <v>11.59</v>
      </c>
      <c r="H159" s="133"/>
      <c r="I159" s="134"/>
      <c r="J159" s="135"/>
    </row>
    <row r="160" spans="1:10">
      <c r="A160" s="152">
        <v>7.2</v>
      </c>
      <c r="B160" s="153" t="s">
        <v>433</v>
      </c>
      <c r="C160" s="153"/>
      <c r="D160" s="152"/>
      <c r="E160" s="153"/>
      <c r="F160" s="154"/>
      <c r="G160" s="155"/>
      <c r="H160" s="156"/>
      <c r="I160" s="156"/>
      <c r="J160" s="157"/>
    </row>
    <row r="161" ht="60" spans="1:11">
      <c r="A161" s="136" t="s">
        <v>434</v>
      </c>
      <c r="B161" s="37" t="s">
        <v>435</v>
      </c>
      <c r="C161" s="140" t="s">
        <v>381</v>
      </c>
      <c r="D161" s="78" t="s">
        <v>75</v>
      </c>
      <c r="E161" s="139">
        <v>70</v>
      </c>
      <c r="F161" s="132">
        <f ca="1" t="shared" ref="F161:F166" si="11">ROUND(IF(ISERROR(x),"",x),2)</f>
        <v>70</v>
      </c>
      <c r="G161" s="95">
        <v>70</v>
      </c>
      <c r="H161" s="133"/>
      <c r="I161" s="134"/>
      <c r="J161" s="135"/>
    </row>
    <row r="162" ht="36" spans="1:11">
      <c r="A162" s="136" t="s">
        <v>436</v>
      </c>
      <c r="B162" s="159" t="s">
        <v>383</v>
      </c>
      <c r="C162" s="159" t="s">
        <v>384</v>
      </c>
      <c r="D162" s="158" t="s">
        <v>75</v>
      </c>
      <c r="E162" s="139">
        <v>300</v>
      </c>
      <c r="F162" s="132">
        <f ca="1" t="shared" si="11"/>
        <v>300</v>
      </c>
      <c r="G162" s="95">
        <v>300</v>
      </c>
      <c r="H162" s="133"/>
      <c r="I162" s="134"/>
      <c r="J162" s="135"/>
    </row>
    <row r="163" ht="36" spans="1:11">
      <c r="A163" s="136" t="s">
        <v>437</v>
      </c>
      <c r="B163" s="159" t="s">
        <v>386</v>
      </c>
      <c r="C163" s="159" t="s">
        <v>387</v>
      </c>
      <c r="D163" s="158" t="s">
        <v>75</v>
      </c>
      <c r="E163" s="139">
        <v>700</v>
      </c>
      <c r="F163" s="132">
        <f ca="1" t="shared" si="11"/>
        <v>700</v>
      </c>
      <c r="G163" s="95">
        <v>700</v>
      </c>
      <c r="H163" s="133"/>
      <c r="I163" s="134"/>
      <c r="J163" s="135"/>
    </row>
    <row r="164" ht="36" spans="1:11">
      <c r="A164" s="136" t="s">
        <v>438</v>
      </c>
      <c r="B164" s="162" t="s">
        <v>439</v>
      </c>
      <c r="C164" s="162" t="s">
        <v>440</v>
      </c>
      <c r="D164" s="163" t="s">
        <v>75</v>
      </c>
      <c r="E164" s="139">
        <v>3000</v>
      </c>
      <c r="F164" s="132">
        <f ca="1" t="shared" si="11"/>
        <v>3000</v>
      </c>
      <c r="G164" s="95">
        <v>3000</v>
      </c>
      <c r="H164" s="133"/>
      <c r="I164" s="134"/>
      <c r="J164" s="135"/>
    </row>
    <row r="165" s="117" customFormat="1" ht="24" spans="1:11">
      <c r="A165" s="136" t="s">
        <v>441</v>
      </c>
      <c r="B165" s="162" t="s">
        <v>442</v>
      </c>
      <c r="C165" s="162" t="s">
        <v>443</v>
      </c>
      <c r="D165" s="163" t="s">
        <v>75</v>
      </c>
      <c r="E165" s="139">
        <v>1500</v>
      </c>
      <c r="F165" s="132">
        <f ca="1" t="shared" si="11"/>
        <v>1500</v>
      </c>
      <c r="G165" s="95">
        <v>1500</v>
      </c>
      <c r="H165" s="133"/>
      <c r="I165" s="134"/>
      <c r="J165" s="135"/>
      <c r="K165" s="60"/>
    </row>
    <row r="166" ht="24" spans="1:11">
      <c r="A166" s="136" t="s">
        <v>444</v>
      </c>
      <c r="B166" s="130" t="s">
        <v>404</v>
      </c>
      <c r="C166" s="130" t="s">
        <v>445</v>
      </c>
      <c r="D166" s="78" t="s">
        <v>298</v>
      </c>
      <c r="E166" s="139">
        <v>100</v>
      </c>
      <c r="F166" s="132">
        <f ca="1" t="shared" si="11"/>
        <v>100</v>
      </c>
      <c r="G166" s="95">
        <v>100</v>
      </c>
      <c r="H166" s="133"/>
      <c r="I166" s="134"/>
      <c r="J166" s="135"/>
    </row>
    <row r="167" spans="1:11">
      <c r="A167" s="124" t="s">
        <v>446</v>
      </c>
      <c r="B167" s="125" t="s">
        <v>447</v>
      </c>
      <c r="C167" s="124"/>
      <c r="D167" s="124"/>
      <c r="E167" s="126"/>
      <c r="F167" s="127"/>
      <c r="G167" s="127"/>
      <c r="H167" s="128"/>
      <c r="I167" s="128"/>
      <c r="J167" s="129"/>
    </row>
    <row r="168" spans="1:11">
      <c r="A168" s="136" t="s">
        <v>448</v>
      </c>
      <c r="B168" s="137" t="s">
        <v>449</v>
      </c>
      <c r="C168" s="137" t="s">
        <v>450</v>
      </c>
      <c r="D168" s="164" t="s">
        <v>42</v>
      </c>
      <c r="E168" s="139">
        <v>1</v>
      </c>
      <c r="F168" s="132">
        <f ca="1" t="shared" ref="F168:F173" si="12">ROUND(IF(ISERROR(x),"",x),2)</f>
        <v>1</v>
      </c>
      <c r="G168" s="95">
        <v>1</v>
      </c>
      <c r="H168" s="133"/>
      <c r="I168" s="134"/>
      <c r="J168" s="135"/>
    </row>
    <row r="169" ht="24" spans="1:11">
      <c r="A169" s="136" t="s">
        <v>451</v>
      </c>
      <c r="B169" s="137" t="s">
        <v>452</v>
      </c>
      <c r="C169" s="137" t="s">
        <v>453</v>
      </c>
      <c r="D169" s="164" t="s">
        <v>42</v>
      </c>
      <c r="E169" s="139">
        <v>1</v>
      </c>
      <c r="F169" s="132">
        <f ca="1" t="shared" si="12"/>
        <v>1</v>
      </c>
      <c r="G169" s="95">
        <v>1</v>
      </c>
      <c r="H169" s="165"/>
      <c r="I169" s="134"/>
      <c r="J169" s="135"/>
    </row>
    <row r="170" spans="1:11">
      <c r="A170" s="136" t="s">
        <v>454</v>
      </c>
      <c r="B170" s="137" t="s">
        <v>455</v>
      </c>
      <c r="C170" s="137" t="s">
        <v>456</v>
      </c>
      <c r="D170" s="164" t="s">
        <v>42</v>
      </c>
      <c r="E170" s="139">
        <v>1</v>
      </c>
      <c r="F170" s="132">
        <f ca="1" t="shared" si="12"/>
        <v>1</v>
      </c>
      <c r="G170" s="95">
        <v>1</v>
      </c>
      <c r="H170" s="165"/>
      <c r="I170" s="134"/>
      <c r="J170" s="135"/>
    </row>
    <row r="171" spans="1:11">
      <c r="A171" s="136" t="s">
        <v>457</v>
      </c>
      <c r="B171" s="137" t="s">
        <v>458</v>
      </c>
      <c r="C171" s="137" t="s">
        <v>459</v>
      </c>
      <c r="D171" s="164" t="s">
        <v>42</v>
      </c>
      <c r="E171" s="139">
        <v>1</v>
      </c>
      <c r="F171" s="132">
        <f ca="1" t="shared" si="12"/>
        <v>1</v>
      </c>
      <c r="G171" s="95">
        <v>1</v>
      </c>
      <c r="H171" s="133"/>
      <c r="I171" s="134"/>
      <c r="J171" s="135"/>
    </row>
    <row r="172" spans="1:11">
      <c r="A172" s="136" t="s">
        <v>460</v>
      </c>
      <c r="B172" s="22" t="s">
        <v>461</v>
      </c>
      <c r="C172" s="22" t="s">
        <v>462</v>
      </c>
      <c r="D172" s="148" t="s">
        <v>47</v>
      </c>
      <c r="E172" s="139">
        <v>710</v>
      </c>
      <c r="F172" s="132">
        <f ca="1" t="shared" si="12"/>
        <v>710</v>
      </c>
      <c r="G172" s="95">
        <v>710</v>
      </c>
      <c r="H172" s="133"/>
      <c r="I172" s="134"/>
      <c r="J172" s="135"/>
    </row>
    <row r="173" spans="1:11">
      <c r="A173" s="136" t="s">
        <v>463</v>
      </c>
      <c r="B173" s="22" t="s">
        <v>464</v>
      </c>
      <c r="C173" s="22" t="s">
        <v>465</v>
      </c>
      <c r="D173" s="148" t="s">
        <v>42</v>
      </c>
      <c r="E173" s="139">
        <v>1</v>
      </c>
      <c r="F173" s="132">
        <f ca="1" t="shared" si="12"/>
        <v>1</v>
      </c>
      <c r="G173" s="95">
        <v>1</v>
      </c>
      <c r="H173" s="133"/>
      <c r="I173" s="134"/>
      <c r="J173" s="135"/>
    </row>
    <row r="174" spans="1:11">
      <c r="A174" s="29" t="s">
        <v>466</v>
      </c>
      <c r="B174" s="30"/>
      <c r="C174" s="31"/>
      <c r="D174" s="32"/>
      <c r="E174" s="166"/>
      <c r="F174" s="123"/>
      <c r="G174" s="33"/>
      <c r="H174" s="34"/>
      <c r="I174" s="34"/>
      <c r="J174" s="35"/>
    </row>
    <row r="175" spans="1:11">
      <c r="A175" s="29" t="s">
        <v>467</v>
      </c>
      <c r="B175" s="30"/>
      <c r="C175" s="31"/>
      <c r="D175" s="32"/>
      <c r="E175" s="166"/>
      <c r="F175" s="123"/>
      <c r="G175" s="33"/>
      <c r="H175" s="34"/>
      <c r="I175" s="34"/>
      <c r="J175" s="35"/>
    </row>
    <row r="176" spans="1:11">
      <c r="A176" s="29" t="s">
        <v>468</v>
      </c>
      <c r="B176" s="30"/>
      <c r="C176" s="31"/>
      <c r="D176" s="32"/>
      <c r="E176" s="166"/>
      <c r="F176" s="123"/>
      <c r="G176" s="33"/>
      <c r="H176" s="34"/>
      <c r="I176" s="34"/>
      <c r="J176" s="35"/>
    </row>
  </sheetData>
  <autoFilter xmlns:etc="http://www.wps.cn/officeDocument/2017/etCustomData" ref="A2:K176" etc:filterBottomFollowUsedRange="0">
    <extLst/>
  </autoFilter>
  <mergeCells count="4">
    <mergeCell ref="A1:J1"/>
    <mergeCell ref="A174:C174"/>
    <mergeCell ref="A175:C175"/>
    <mergeCell ref="A176:C176"/>
  </mergeCells>
  <pageMargins left="0.354166666666667" right="0.196527777777778" top="0.590277777777778" bottom="0.590277777777778" header="0.297916666666667" footer="0.297916666666667"/>
  <pageSetup paperSize="9" scale="9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3"/>
  <sheetViews>
    <sheetView showGridLines="0" workbookViewId="0">
      <pane ySplit="2" topLeftCell="A120" activePane="bottomLeft" state="frozen"/>
      <selection/>
      <selection pane="bottomLeft" activeCell="F130" sqref="F130"/>
    </sheetView>
  </sheetViews>
  <sheetFormatPr defaultColWidth="8.87962962962963" defaultRowHeight="12"/>
  <cols>
    <col min="1" max="1" width="8" style="59" customWidth="1"/>
    <col min="2" max="2" width="20.6296296296296" style="60" customWidth="1"/>
    <col min="3" max="3" width="15.6296296296296" style="61" customWidth="1"/>
    <col min="4" max="4" width="30.6296296296296" style="60" customWidth="1"/>
    <col min="5" max="5" width="5.62962962962963" style="60" customWidth="1"/>
    <col min="6" max="6" width="8.62962962962963" style="62" customWidth="1"/>
    <col min="7" max="8" width="15.6296296296296" style="63" customWidth="1"/>
    <col min="9" max="9" width="12.6296296296296" style="64" customWidth="1"/>
    <col min="10" max="10" width="11.8796296296296" style="60"/>
    <col min="11" max="16384" width="8.87962962962963" style="60"/>
  </cols>
  <sheetData>
    <row r="1" ht="20.4" spans="1:9">
      <c r="A1" s="65" t="s">
        <v>469</v>
      </c>
      <c r="B1" s="65"/>
      <c r="C1" s="65"/>
      <c r="D1" s="65"/>
      <c r="E1" s="65"/>
      <c r="F1" s="66"/>
      <c r="G1" s="67"/>
      <c r="H1" s="67"/>
      <c r="I1" s="68"/>
    </row>
    <row r="2" ht="24" spans="1:9">
      <c r="A2" s="32" t="s">
        <v>1</v>
      </c>
      <c r="B2" s="32" t="s">
        <v>470</v>
      </c>
      <c r="C2" s="32" t="s">
        <v>471</v>
      </c>
      <c r="D2" s="32" t="s">
        <v>472</v>
      </c>
      <c r="E2" s="32" t="s">
        <v>32</v>
      </c>
      <c r="F2" s="69" t="s">
        <v>35</v>
      </c>
      <c r="G2" s="70" t="s">
        <v>36</v>
      </c>
      <c r="H2" s="70" t="s">
        <v>37</v>
      </c>
      <c r="I2" s="71" t="s">
        <v>38</v>
      </c>
    </row>
    <row r="3" s="2" customFormat="1" spans="1:9">
      <c r="A3" s="72" t="s">
        <v>8</v>
      </c>
      <c r="B3" s="73" t="s">
        <v>473</v>
      </c>
      <c r="C3" s="73"/>
      <c r="D3" s="73"/>
      <c r="E3" s="72"/>
      <c r="F3" s="74"/>
      <c r="G3" s="75"/>
      <c r="H3" s="76"/>
      <c r="I3" s="77"/>
    </row>
    <row r="4" s="56" customFormat="1" ht="409" customHeight="1" spans="1:9">
      <c r="A4" s="78" t="s">
        <v>40</v>
      </c>
      <c r="B4" s="22" t="s">
        <v>474</v>
      </c>
      <c r="C4" s="78" t="s">
        <v>475</v>
      </c>
      <c r="D4" s="38" t="s">
        <v>476</v>
      </c>
      <c r="E4" s="78" t="s">
        <v>477</v>
      </c>
      <c r="F4" s="79">
        <v>22.53</v>
      </c>
      <c r="G4" s="80"/>
      <c r="H4" s="26"/>
      <c r="I4" s="27" t="s">
        <v>478</v>
      </c>
    </row>
    <row r="5" s="56" customFormat="1" ht="88" customHeight="1" spans="1:9">
      <c r="A5" s="78" t="s">
        <v>479</v>
      </c>
      <c r="B5" s="22" t="s">
        <v>480</v>
      </c>
      <c r="C5" s="78" t="s">
        <v>481</v>
      </c>
      <c r="D5" s="38" t="s">
        <v>482</v>
      </c>
      <c r="E5" s="78" t="s">
        <v>47</v>
      </c>
      <c r="F5" s="79">
        <v>22.53</v>
      </c>
      <c r="G5" s="80"/>
      <c r="H5" s="26"/>
      <c r="I5" s="27"/>
    </row>
    <row r="6" s="56" customFormat="1" ht="96" spans="1:9">
      <c r="A6" s="78" t="s">
        <v>483</v>
      </c>
      <c r="B6" s="22" t="s">
        <v>484</v>
      </c>
      <c r="C6" s="78" t="s">
        <v>485</v>
      </c>
      <c r="D6" s="38" t="s">
        <v>486</v>
      </c>
      <c r="E6" s="78" t="s">
        <v>320</v>
      </c>
      <c r="F6" s="79">
        <v>20</v>
      </c>
      <c r="G6" s="80"/>
      <c r="H6" s="26"/>
      <c r="I6" s="27"/>
    </row>
    <row r="7" s="56" customFormat="1" ht="132" spans="1:9">
      <c r="A7" s="78" t="s">
        <v>487</v>
      </c>
      <c r="B7" s="22" t="s">
        <v>488</v>
      </c>
      <c r="C7" s="78" t="s">
        <v>489</v>
      </c>
      <c r="D7" s="38" t="s">
        <v>490</v>
      </c>
      <c r="E7" s="78" t="s">
        <v>360</v>
      </c>
      <c r="F7" s="79">
        <v>1</v>
      </c>
      <c r="G7" s="80"/>
      <c r="H7" s="26"/>
      <c r="I7" s="27"/>
    </row>
    <row r="8" s="56" customFormat="1" ht="96" spans="1:9">
      <c r="A8" s="78" t="s">
        <v>491</v>
      </c>
      <c r="B8" s="22" t="s">
        <v>492</v>
      </c>
      <c r="C8" s="78" t="s">
        <v>481</v>
      </c>
      <c r="D8" s="38" t="s">
        <v>493</v>
      </c>
      <c r="E8" s="78" t="s">
        <v>360</v>
      </c>
      <c r="F8" s="79">
        <v>1</v>
      </c>
      <c r="G8" s="80"/>
      <c r="H8" s="26"/>
      <c r="I8" s="27"/>
    </row>
    <row r="9" s="56" customFormat="1" ht="36" spans="1:9">
      <c r="A9" s="78" t="s">
        <v>494</v>
      </c>
      <c r="B9" s="22" t="s">
        <v>495</v>
      </c>
      <c r="C9" s="78" t="s">
        <v>481</v>
      </c>
      <c r="D9" s="38" t="s">
        <v>496</v>
      </c>
      <c r="E9" s="78" t="s">
        <v>360</v>
      </c>
      <c r="F9" s="79">
        <v>1</v>
      </c>
      <c r="G9" s="80"/>
      <c r="H9" s="26"/>
      <c r="I9" s="27"/>
    </row>
    <row r="10" s="56" customFormat="1" ht="205.8" spans="1:9">
      <c r="A10" s="78" t="s">
        <v>497</v>
      </c>
      <c r="B10" s="22" t="s">
        <v>498</v>
      </c>
      <c r="C10" s="78" t="s">
        <v>499</v>
      </c>
      <c r="D10" s="38" t="s">
        <v>500</v>
      </c>
      <c r="E10" s="78" t="s">
        <v>360</v>
      </c>
      <c r="F10" s="79">
        <v>2</v>
      </c>
      <c r="G10" s="80"/>
      <c r="H10" s="26"/>
      <c r="I10" s="27"/>
    </row>
    <row r="11" s="56" customFormat="1" ht="319.2" spans="1:9">
      <c r="A11" s="78" t="s">
        <v>501</v>
      </c>
      <c r="B11" s="22" t="s">
        <v>502</v>
      </c>
      <c r="C11" s="78" t="s">
        <v>503</v>
      </c>
      <c r="D11" s="38" t="s">
        <v>504</v>
      </c>
      <c r="E11" s="78" t="s">
        <v>360</v>
      </c>
      <c r="F11" s="79">
        <v>1</v>
      </c>
      <c r="G11" s="80"/>
      <c r="H11" s="26"/>
      <c r="I11" s="27"/>
    </row>
    <row r="12" s="56" customFormat="1" ht="24" spans="1:9">
      <c r="A12" s="78" t="s">
        <v>505</v>
      </c>
      <c r="B12" s="22" t="s">
        <v>506</v>
      </c>
      <c r="C12" s="78" t="s">
        <v>481</v>
      </c>
      <c r="D12" s="38" t="s">
        <v>507</v>
      </c>
      <c r="E12" s="78" t="s">
        <v>131</v>
      </c>
      <c r="F12" s="79">
        <v>1</v>
      </c>
      <c r="G12" s="80"/>
      <c r="H12" s="26"/>
      <c r="I12" s="27"/>
    </row>
    <row r="13" s="2" customFormat="1" spans="1:9">
      <c r="A13" s="72" t="s">
        <v>11</v>
      </c>
      <c r="B13" s="73" t="s">
        <v>193</v>
      </c>
      <c r="C13" s="73"/>
      <c r="D13" s="73"/>
      <c r="E13" s="72"/>
      <c r="F13" s="74"/>
      <c r="G13" s="75"/>
      <c r="H13" s="76"/>
      <c r="I13" s="77"/>
    </row>
    <row r="14" s="56" customFormat="1" ht="48" spans="1:9">
      <c r="A14" s="78" t="s">
        <v>44</v>
      </c>
      <c r="B14" s="81" t="s">
        <v>508</v>
      </c>
      <c r="C14" s="82" t="s">
        <v>509</v>
      </c>
      <c r="D14" s="81" t="s">
        <v>510</v>
      </c>
      <c r="E14" s="83" t="s">
        <v>360</v>
      </c>
      <c r="F14" s="79">
        <v>1</v>
      </c>
      <c r="G14" s="84"/>
      <c r="H14" s="26"/>
      <c r="I14" s="48"/>
    </row>
    <row r="15" s="57" customFormat="1" spans="1:9">
      <c r="A15" s="85" t="s">
        <v>49</v>
      </c>
      <c r="B15" s="86" t="s">
        <v>511</v>
      </c>
      <c r="C15" s="87" t="s">
        <v>481</v>
      </c>
      <c r="D15" s="88" t="s">
        <v>512</v>
      </c>
      <c r="E15" s="87" t="s">
        <v>360</v>
      </c>
      <c r="F15" s="89">
        <v>1</v>
      </c>
      <c r="G15" s="90"/>
      <c r="H15" s="91"/>
      <c r="I15" s="91"/>
    </row>
    <row r="16" s="56" customFormat="1" ht="192" spans="1:9">
      <c r="A16" s="78" t="s">
        <v>52</v>
      </c>
      <c r="B16" s="92" t="s">
        <v>513</v>
      </c>
      <c r="C16" s="83" t="s">
        <v>481</v>
      </c>
      <c r="D16" s="93" t="s">
        <v>514</v>
      </c>
      <c r="E16" s="83" t="s">
        <v>360</v>
      </c>
      <c r="F16" s="79">
        <v>1</v>
      </c>
      <c r="G16" s="84"/>
      <c r="H16" s="26"/>
      <c r="I16" s="48"/>
    </row>
    <row r="17" s="56" customFormat="1" ht="36" spans="1:9">
      <c r="A17" s="78" t="s">
        <v>55</v>
      </c>
      <c r="B17" s="92" t="s">
        <v>515</v>
      </c>
      <c r="C17" s="83" t="s">
        <v>481</v>
      </c>
      <c r="D17" s="94" t="s">
        <v>516</v>
      </c>
      <c r="E17" s="83" t="s">
        <v>360</v>
      </c>
      <c r="F17" s="79">
        <v>1</v>
      </c>
      <c r="G17" s="80"/>
      <c r="H17" s="26"/>
      <c r="I17" s="48"/>
    </row>
    <row r="18" s="56" customFormat="1" ht="24" spans="1:9">
      <c r="A18" s="78" t="s">
        <v>517</v>
      </c>
      <c r="B18" s="92" t="s">
        <v>506</v>
      </c>
      <c r="C18" s="83" t="s">
        <v>481</v>
      </c>
      <c r="D18" s="93" t="s">
        <v>507</v>
      </c>
      <c r="E18" s="83" t="s">
        <v>131</v>
      </c>
      <c r="F18" s="79">
        <v>1</v>
      </c>
      <c r="G18" s="84"/>
      <c r="H18" s="26"/>
      <c r="I18" s="48"/>
    </row>
    <row r="19" s="56" customFormat="1" spans="1:9">
      <c r="A19" s="72" t="s">
        <v>14</v>
      </c>
      <c r="B19" s="73" t="s">
        <v>518</v>
      </c>
      <c r="C19" s="73"/>
      <c r="D19" s="73"/>
      <c r="E19" s="72"/>
      <c r="F19" s="74"/>
      <c r="G19" s="75"/>
      <c r="H19" s="76"/>
      <c r="I19" s="77"/>
    </row>
    <row r="20" s="56" customFormat="1" ht="409" customHeight="1" spans="1:9">
      <c r="A20" s="78" t="s">
        <v>59</v>
      </c>
      <c r="B20" s="37" t="s">
        <v>474</v>
      </c>
      <c r="C20" s="78" t="s">
        <v>475</v>
      </c>
      <c r="D20" s="38" t="s">
        <v>476</v>
      </c>
      <c r="E20" s="78" t="s">
        <v>477</v>
      </c>
      <c r="F20" s="95">
        <v>45.06</v>
      </c>
      <c r="G20" s="80"/>
      <c r="H20" s="26"/>
      <c r="I20" s="27" t="s">
        <v>519</v>
      </c>
    </row>
    <row r="21" s="56" customFormat="1" ht="36" spans="1:9">
      <c r="A21" s="78" t="s">
        <v>63</v>
      </c>
      <c r="B21" s="37" t="s">
        <v>480</v>
      </c>
      <c r="C21" s="78" t="s">
        <v>481</v>
      </c>
      <c r="D21" s="38" t="s">
        <v>482</v>
      </c>
      <c r="E21" s="78" t="s">
        <v>47</v>
      </c>
      <c r="F21" s="95">
        <v>45.06</v>
      </c>
      <c r="G21" s="80"/>
      <c r="H21" s="26"/>
      <c r="I21" s="27"/>
    </row>
    <row r="22" s="56" customFormat="1" ht="96" spans="1:9">
      <c r="A22" s="78" t="s">
        <v>66</v>
      </c>
      <c r="B22" s="37" t="s">
        <v>484</v>
      </c>
      <c r="C22" s="96" t="s">
        <v>485</v>
      </c>
      <c r="D22" s="93" t="s">
        <v>486</v>
      </c>
      <c r="E22" s="78" t="s">
        <v>320</v>
      </c>
      <c r="F22" s="95">
        <v>110</v>
      </c>
      <c r="G22" s="97"/>
      <c r="H22" s="26"/>
      <c r="I22" s="27"/>
    </row>
    <row r="23" s="56" customFormat="1" ht="36" spans="1:9">
      <c r="A23" s="78" t="s">
        <v>69</v>
      </c>
      <c r="B23" s="37" t="s">
        <v>520</v>
      </c>
      <c r="C23" s="78" t="s">
        <v>481</v>
      </c>
      <c r="D23" s="98" t="s">
        <v>521</v>
      </c>
      <c r="E23" s="83" t="s">
        <v>360</v>
      </c>
      <c r="F23" s="95">
        <v>1</v>
      </c>
      <c r="G23" s="80"/>
      <c r="H23" s="26"/>
      <c r="I23" s="27"/>
    </row>
    <row r="24" s="56" customFormat="1" ht="127.2" spans="1:9">
      <c r="A24" s="78" t="s">
        <v>72</v>
      </c>
      <c r="B24" s="99" t="s">
        <v>488</v>
      </c>
      <c r="C24" s="100" t="s">
        <v>522</v>
      </c>
      <c r="D24" s="101" t="s">
        <v>523</v>
      </c>
      <c r="E24" s="100" t="s">
        <v>360</v>
      </c>
      <c r="F24" s="102">
        <v>2</v>
      </c>
      <c r="G24" s="103"/>
      <c r="H24" s="26"/>
      <c r="I24" s="27"/>
    </row>
    <row r="25" s="56" customFormat="1" ht="84" spans="1:9">
      <c r="A25" s="78" t="s">
        <v>76</v>
      </c>
      <c r="B25" s="104" t="s">
        <v>492</v>
      </c>
      <c r="C25" s="83" t="s">
        <v>481</v>
      </c>
      <c r="D25" s="93" t="s">
        <v>524</v>
      </c>
      <c r="E25" s="83" t="s">
        <v>360</v>
      </c>
      <c r="F25" s="95">
        <v>1</v>
      </c>
      <c r="G25" s="80"/>
      <c r="H25" s="26"/>
      <c r="I25" s="27"/>
    </row>
    <row r="26" s="56" customFormat="1" ht="36" spans="1:9">
      <c r="A26" s="78" t="s">
        <v>78</v>
      </c>
      <c r="B26" s="104" t="s">
        <v>495</v>
      </c>
      <c r="C26" s="83" t="s">
        <v>481</v>
      </c>
      <c r="D26" s="94" t="s">
        <v>496</v>
      </c>
      <c r="E26" s="83" t="s">
        <v>360</v>
      </c>
      <c r="F26" s="95">
        <v>1</v>
      </c>
      <c r="G26" s="80"/>
      <c r="H26" s="26"/>
      <c r="I26" s="27"/>
    </row>
    <row r="27" s="56" customFormat="1" ht="108" spans="1:9">
      <c r="A27" s="78" t="s">
        <v>81</v>
      </c>
      <c r="B27" s="104" t="s">
        <v>525</v>
      </c>
      <c r="C27" s="83" t="s">
        <v>526</v>
      </c>
      <c r="D27" s="93" t="s">
        <v>527</v>
      </c>
      <c r="E27" s="83" t="s">
        <v>528</v>
      </c>
      <c r="F27" s="95">
        <v>2</v>
      </c>
      <c r="G27" s="80"/>
      <c r="H27" s="26"/>
      <c r="I27" s="27"/>
    </row>
    <row r="28" s="56" customFormat="1" ht="108" spans="1:9">
      <c r="A28" s="78" t="s">
        <v>529</v>
      </c>
      <c r="B28" s="104" t="s">
        <v>530</v>
      </c>
      <c r="C28" s="83" t="s">
        <v>526</v>
      </c>
      <c r="D28" s="93" t="s">
        <v>527</v>
      </c>
      <c r="E28" s="83" t="s">
        <v>528</v>
      </c>
      <c r="F28" s="95">
        <v>1</v>
      </c>
      <c r="G28" s="80"/>
      <c r="H28" s="26"/>
      <c r="I28" s="27"/>
    </row>
    <row r="29" s="2" customFormat="1" ht="108" spans="1:9">
      <c r="A29" s="78" t="s">
        <v>531</v>
      </c>
      <c r="B29" s="104" t="s">
        <v>532</v>
      </c>
      <c r="C29" s="83" t="s">
        <v>526</v>
      </c>
      <c r="D29" s="93" t="s">
        <v>527</v>
      </c>
      <c r="E29" s="83" t="s">
        <v>528</v>
      </c>
      <c r="F29" s="95">
        <v>2</v>
      </c>
      <c r="G29" s="80"/>
      <c r="H29" s="26"/>
      <c r="I29" s="27"/>
    </row>
    <row r="30" s="2" customFormat="1" ht="120" spans="1:9">
      <c r="A30" s="78" t="s">
        <v>533</v>
      </c>
      <c r="B30" s="104" t="s">
        <v>534</v>
      </c>
      <c r="C30" s="83" t="s">
        <v>535</v>
      </c>
      <c r="D30" s="93" t="s">
        <v>536</v>
      </c>
      <c r="E30" s="83" t="s">
        <v>528</v>
      </c>
      <c r="F30" s="95">
        <v>1</v>
      </c>
      <c r="G30" s="80"/>
      <c r="H30" s="26"/>
      <c r="I30" s="27"/>
    </row>
    <row r="31" s="2" customFormat="1" ht="409.5" spans="1:9">
      <c r="A31" s="78" t="s">
        <v>537</v>
      </c>
      <c r="B31" s="104" t="s">
        <v>538</v>
      </c>
      <c r="C31" s="83" t="s">
        <v>539</v>
      </c>
      <c r="D31" s="93" t="s">
        <v>540</v>
      </c>
      <c r="E31" s="83" t="s">
        <v>360</v>
      </c>
      <c r="F31" s="95">
        <v>1</v>
      </c>
      <c r="G31" s="80"/>
      <c r="H31" s="26"/>
      <c r="I31" s="27"/>
    </row>
    <row r="32" s="2" customFormat="1" ht="396" spans="1:9">
      <c r="A32" s="78" t="s">
        <v>541</v>
      </c>
      <c r="B32" s="104" t="s">
        <v>542</v>
      </c>
      <c r="C32" s="83" t="s">
        <v>543</v>
      </c>
      <c r="D32" s="93" t="s">
        <v>544</v>
      </c>
      <c r="E32" s="83" t="s">
        <v>360</v>
      </c>
      <c r="F32" s="95">
        <v>1</v>
      </c>
      <c r="G32" s="80"/>
      <c r="H32" s="26"/>
      <c r="I32" s="27"/>
    </row>
    <row r="33" s="2" customFormat="1" ht="24" spans="1:9">
      <c r="A33" s="78" t="s">
        <v>545</v>
      </c>
      <c r="B33" s="37" t="s">
        <v>506</v>
      </c>
      <c r="C33" s="78" t="s">
        <v>481</v>
      </c>
      <c r="D33" s="105" t="s">
        <v>507</v>
      </c>
      <c r="E33" s="78" t="s">
        <v>131</v>
      </c>
      <c r="F33" s="95">
        <v>1</v>
      </c>
      <c r="G33" s="80"/>
      <c r="H33" s="26"/>
      <c r="I33" s="27"/>
    </row>
    <row r="34" s="2" customFormat="1" spans="1:9">
      <c r="A34" s="72" t="s">
        <v>17</v>
      </c>
      <c r="B34" s="73" t="s">
        <v>546</v>
      </c>
      <c r="C34" s="73"/>
      <c r="D34" s="73"/>
      <c r="E34" s="72"/>
      <c r="F34" s="74"/>
      <c r="G34" s="75"/>
      <c r="H34" s="76"/>
      <c r="I34" s="77"/>
    </row>
    <row r="35" s="56" customFormat="1" ht="48" spans="1:9">
      <c r="A35" s="78" t="s">
        <v>85</v>
      </c>
      <c r="B35" s="81" t="s">
        <v>508</v>
      </c>
      <c r="C35" s="82" t="s">
        <v>509</v>
      </c>
      <c r="D35" s="81" t="s">
        <v>510</v>
      </c>
      <c r="E35" s="83" t="s">
        <v>360</v>
      </c>
      <c r="F35" s="79">
        <v>1</v>
      </c>
      <c r="G35" s="84"/>
      <c r="H35" s="26"/>
      <c r="I35" s="48"/>
    </row>
    <row r="36" s="56" customFormat="1" spans="1:9">
      <c r="A36" s="78" t="s">
        <v>88</v>
      </c>
      <c r="B36" s="92" t="s">
        <v>511</v>
      </c>
      <c r="C36" s="83" t="s">
        <v>481</v>
      </c>
      <c r="D36" s="93" t="s">
        <v>512</v>
      </c>
      <c r="E36" s="83" t="s">
        <v>360</v>
      </c>
      <c r="F36" s="79">
        <v>1</v>
      </c>
      <c r="G36" s="84"/>
      <c r="H36" s="26"/>
      <c r="I36" s="48"/>
    </row>
    <row r="37" s="56" customFormat="1" ht="192" spans="1:9">
      <c r="A37" s="78" t="s">
        <v>92</v>
      </c>
      <c r="B37" s="92" t="s">
        <v>513</v>
      </c>
      <c r="C37" s="83" t="s">
        <v>481</v>
      </c>
      <c r="D37" s="93" t="s">
        <v>514</v>
      </c>
      <c r="E37" s="83" t="s">
        <v>360</v>
      </c>
      <c r="F37" s="79">
        <v>1</v>
      </c>
      <c r="G37" s="84"/>
      <c r="H37" s="26"/>
      <c r="I37" s="48"/>
    </row>
    <row r="38" s="56" customFormat="1" ht="36" spans="1:9">
      <c r="A38" s="78" t="s">
        <v>547</v>
      </c>
      <c r="B38" s="92" t="s">
        <v>515</v>
      </c>
      <c r="C38" s="83" t="s">
        <v>481</v>
      </c>
      <c r="D38" s="94" t="s">
        <v>516</v>
      </c>
      <c r="E38" s="83" t="s">
        <v>360</v>
      </c>
      <c r="F38" s="79">
        <v>1</v>
      </c>
      <c r="G38" s="80"/>
      <c r="H38" s="26"/>
      <c r="I38" s="48"/>
    </row>
    <row r="39" s="56" customFormat="1" ht="24" spans="1:9">
      <c r="A39" s="78" t="s">
        <v>548</v>
      </c>
      <c r="B39" s="92" t="s">
        <v>506</v>
      </c>
      <c r="C39" s="83" t="s">
        <v>481</v>
      </c>
      <c r="D39" s="93" t="s">
        <v>507</v>
      </c>
      <c r="E39" s="83" t="s">
        <v>131</v>
      </c>
      <c r="F39" s="79">
        <v>1</v>
      </c>
      <c r="G39" s="84"/>
      <c r="H39" s="26"/>
      <c r="I39" s="48"/>
    </row>
    <row r="40" s="2" customFormat="1" spans="1:9">
      <c r="A40" s="72" t="s">
        <v>20</v>
      </c>
      <c r="B40" s="73" t="s">
        <v>549</v>
      </c>
      <c r="C40" s="73"/>
      <c r="D40" s="73"/>
      <c r="E40" s="72"/>
      <c r="F40" s="74"/>
      <c r="G40" s="75"/>
      <c r="H40" s="76"/>
      <c r="I40" s="77"/>
    </row>
    <row r="41" s="56" customFormat="1" ht="409.5" spans="1:9">
      <c r="A41" s="78" t="s">
        <v>274</v>
      </c>
      <c r="B41" s="22" t="s">
        <v>474</v>
      </c>
      <c r="C41" s="78" t="s">
        <v>475</v>
      </c>
      <c r="D41" s="38" t="s">
        <v>476</v>
      </c>
      <c r="E41" s="78" t="s">
        <v>477</v>
      </c>
      <c r="F41" s="79">
        <v>15.76</v>
      </c>
      <c r="G41" s="80"/>
      <c r="H41" s="26"/>
      <c r="I41" s="27" t="s">
        <v>550</v>
      </c>
    </row>
    <row r="42" s="56" customFormat="1" ht="36" spans="1:9">
      <c r="A42" s="78" t="s">
        <v>278</v>
      </c>
      <c r="B42" s="22" t="s">
        <v>480</v>
      </c>
      <c r="C42" s="78" t="s">
        <v>481</v>
      </c>
      <c r="D42" s="38" t="s">
        <v>482</v>
      </c>
      <c r="E42" s="78" t="s">
        <v>477</v>
      </c>
      <c r="F42" s="79">
        <v>15.76</v>
      </c>
      <c r="G42" s="84"/>
      <c r="H42" s="26"/>
      <c r="I42" s="27"/>
    </row>
    <row r="43" s="56" customFormat="1" ht="96" spans="1:9">
      <c r="A43" s="78" t="s">
        <v>282</v>
      </c>
      <c r="B43" s="22" t="s">
        <v>484</v>
      </c>
      <c r="C43" s="96" t="s">
        <v>485</v>
      </c>
      <c r="D43" s="93" t="s">
        <v>486</v>
      </c>
      <c r="E43" s="78" t="s">
        <v>320</v>
      </c>
      <c r="F43" s="79">
        <v>14</v>
      </c>
      <c r="G43" s="106"/>
      <c r="H43" s="26"/>
      <c r="I43" s="27"/>
    </row>
    <row r="44" s="56" customFormat="1" ht="192" spans="1:9">
      <c r="A44" s="78" t="s">
        <v>284</v>
      </c>
      <c r="B44" s="92" t="s">
        <v>488</v>
      </c>
      <c r="C44" s="83" t="s">
        <v>551</v>
      </c>
      <c r="D44" s="93" t="s">
        <v>552</v>
      </c>
      <c r="E44" s="83" t="s">
        <v>360</v>
      </c>
      <c r="F44" s="79">
        <v>1</v>
      </c>
      <c r="G44" s="84"/>
      <c r="H44" s="26"/>
      <c r="I44" s="27"/>
    </row>
    <row r="45" s="56" customFormat="1" ht="108" spans="1:9">
      <c r="A45" s="78" t="s">
        <v>553</v>
      </c>
      <c r="B45" s="92" t="s">
        <v>554</v>
      </c>
      <c r="C45" s="83" t="s">
        <v>481</v>
      </c>
      <c r="D45" s="93" t="s">
        <v>555</v>
      </c>
      <c r="E45" s="83" t="s">
        <v>360</v>
      </c>
      <c r="F45" s="79">
        <v>1</v>
      </c>
      <c r="G45" s="84"/>
      <c r="H45" s="26"/>
      <c r="I45" s="27"/>
    </row>
    <row r="46" s="56" customFormat="1" ht="36" spans="1:9">
      <c r="A46" s="78" t="s">
        <v>556</v>
      </c>
      <c r="B46" s="92" t="s">
        <v>495</v>
      </c>
      <c r="C46" s="107" t="s">
        <v>481</v>
      </c>
      <c r="D46" s="94" t="s">
        <v>496</v>
      </c>
      <c r="E46" s="107" t="s">
        <v>360</v>
      </c>
      <c r="F46" s="79">
        <v>1</v>
      </c>
      <c r="G46" s="80"/>
      <c r="H46" s="26"/>
      <c r="I46" s="27"/>
    </row>
    <row r="47" s="56" customFormat="1" spans="1:9">
      <c r="A47" s="78" t="s">
        <v>557</v>
      </c>
      <c r="B47" s="92" t="s">
        <v>498</v>
      </c>
      <c r="C47" s="108" t="s">
        <v>558</v>
      </c>
      <c r="D47" s="109" t="s">
        <v>559</v>
      </c>
      <c r="E47" s="83" t="s">
        <v>360</v>
      </c>
      <c r="F47" s="79">
        <v>2</v>
      </c>
      <c r="G47" s="84"/>
      <c r="H47" s="26"/>
      <c r="I47" s="27"/>
    </row>
    <row r="48" s="2" customFormat="1" ht="192" spans="1:9">
      <c r="A48" s="78" t="s">
        <v>560</v>
      </c>
      <c r="B48" s="92" t="s">
        <v>513</v>
      </c>
      <c r="C48" s="83" t="s">
        <v>481</v>
      </c>
      <c r="D48" s="93" t="s">
        <v>514</v>
      </c>
      <c r="E48" s="83" t="s">
        <v>360</v>
      </c>
      <c r="F48" s="79">
        <v>1</v>
      </c>
      <c r="G48" s="84"/>
      <c r="H48" s="26"/>
      <c r="I48" s="27"/>
    </row>
    <row r="49" s="2" customFormat="1" ht="36" spans="1:9">
      <c r="A49" s="78" t="s">
        <v>561</v>
      </c>
      <c r="B49" s="92" t="s">
        <v>515</v>
      </c>
      <c r="C49" s="83" t="s">
        <v>481</v>
      </c>
      <c r="D49" s="94" t="s">
        <v>516</v>
      </c>
      <c r="E49" s="83" t="s">
        <v>360</v>
      </c>
      <c r="F49" s="79">
        <v>1</v>
      </c>
      <c r="G49" s="80"/>
      <c r="H49" s="26"/>
      <c r="I49" s="27"/>
    </row>
    <row r="50" s="2" customFormat="1" ht="24" spans="1:9">
      <c r="A50" s="78" t="s">
        <v>562</v>
      </c>
      <c r="B50" s="22" t="s">
        <v>506</v>
      </c>
      <c r="C50" s="78" t="s">
        <v>481</v>
      </c>
      <c r="D50" s="105" t="s">
        <v>507</v>
      </c>
      <c r="E50" s="78" t="s">
        <v>131</v>
      </c>
      <c r="F50" s="79">
        <v>1</v>
      </c>
      <c r="G50" s="84"/>
      <c r="H50" s="26"/>
      <c r="I50" s="27"/>
    </row>
    <row r="51" s="2" customFormat="1" spans="1:9">
      <c r="A51" s="72" t="s">
        <v>288</v>
      </c>
      <c r="B51" s="73" t="s">
        <v>563</v>
      </c>
      <c r="C51" s="73"/>
      <c r="D51" s="73"/>
      <c r="E51" s="72"/>
      <c r="F51" s="74"/>
      <c r="G51" s="75"/>
      <c r="H51" s="76"/>
      <c r="I51" s="77"/>
    </row>
    <row r="52" s="56" customFormat="1" ht="48" spans="1:9">
      <c r="A52" s="78" t="s">
        <v>291</v>
      </c>
      <c r="B52" s="81" t="s">
        <v>508</v>
      </c>
      <c r="C52" s="82" t="s">
        <v>509</v>
      </c>
      <c r="D52" s="81" t="s">
        <v>510</v>
      </c>
      <c r="E52" s="83" t="s">
        <v>360</v>
      </c>
      <c r="F52" s="79">
        <v>1</v>
      </c>
      <c r="G52" s="84"/>
      <c r="H52" s="26"/>
      <c r="I52" s="48"/>
    </row>
    <row r="53" s="56" customFormat="1" spans="1:9">
      <c r="A53" s="78" t="s">
        <v>295</v>
      </c>
      <c r="B53" s="92" t="s">
        <v>511</v>
      </c>
      <c r="C53" s="83" t="s">
        <v>481</v>
      </c>
      <c r="D53" s="93" t="s">
        <v>512</v>
      </c>
      <c r="E53" s="83" t="s">
        <v>360</v>
      </c>
      <c r="F53" s="79">
        <v>1</v>
      </c>
      <c r="G53" s="84"/>
      <c r="H53" s="26"/>
      <c r="I53" s="48"/>
    </row>
    <row r="54" s="56" customFormat="1" ht="192" spans="1:9">
      <c r="A54" s="78" t="s">
        <v>299</v>
      </c>
      <c r="B54" s="92" t="s">
        <v>513</v>
      </c>
      <c r="C54" s="83" t="s">
        <v>481</v>
      </c>
      <c r="D54" s="93" t="s">
        <v>514</v>
      </c>
      <c r="E54" s="83" t="s">
        <v>360</v>
      </c>
      <c r="F54" s="79">
        <v>1</v>
      </c>
      <c r="G54" s="84"/>
      <c r="H54" s="26"/>
      <c r="I54" s="48"/>
    </row>
    <row r="55" s="56" customFormat="1" ht="36" spans="1:9">
      <c r="A55" s="78" t="s">
        <v>302</v>
      </c>
      <c r="B55" s="92" t="s">
        <v>515</v>
      </c>
      <c r="C55" s="83" t="s">
        <v>481</v>
      </c>
      <c r="D55" s="94" t="s">
        <v>516</v>
      </c>
      <c r="E55" s="83" t="s">
        <v>360</v>
      </c>
      <c r="F55" s="79">
        <v>1</v>
      </c>
      <c r="G55" s="80"/>
      <c r="H55" s="26"/>
      <c r="I55" s="48"/>
    </row>
    <row r="56" s="56" customFormat="1" ht="24" spans="1:9">
      <c r="A56" s="78" t="s">
        <v>305</v>
      </c>
      <c r="B56" s="92" t="s">
        <v>506</v>
      </c>
      <c r="C56" s="83" t="s">
        <v>481</v>
      </c>
      <c r="D56" s="93" t="s">
        <v>507</v>
      </c>
      <c r="E56" s="83" t="s">
        <v>131</v>
      </c>
      <c r="F56" s="79">
        <v>1</v>
      </c>
      <c r="G56" s="84"/>
      <c r="H56" s="26"/>
      <c r="I56" s="48"/>
    </row>
    <row r="57" s="56" customFormat="1" spans="1:9">
      <c r="A57" s="72" t="s">
        <v>354</v>
      </c>
      <c r="B57" s="73" t="s">
        <v>564</v>
      </c>
      <c r="C57" s="73"/>
      <c r="D57" s="73"/>
      <c r="E57" s="72"/>
      <c r="F57" s="74"/>
      <c r="G57" s="75"/>
      <c r="H57" s="76"/>
      <c r="I57" s="77"/>
    </row>
    <row r="58" s="56" customFormat="1" ht="180" spans="1:9">
      <c r="A58" s="78" t="s">
        <v>357</v>
      </c>
      <c r="B58" s="81" t="s">
        <v>508</v>
      </c>
      <c r="C58" s="82" t="s">
        <v>509</v>
      </c>
      <c r="D58" s="81" t="s">
        <v>565</v>
      </c>
      <c r="E58" s="83" t="s">
        <v>360</v>
      </c>
      <c r="F58" s="79">
        <v>1</v>
      </c>
      <c r="G58" s="84"/>
      <c r="H58" s="26"/>
      <c r="I58" s="48"/>
    </row>
    <row r="59" s="56" customFormat="1" spans="1:9">
      <c r="A59" s="78" t="s">
        <v>361</v>
      </c>
      <c r="B59" s="92" t="s">
        <v>511</v>
      </c>
      <c r="C59" s="83" t="s">
        <v>481</v>
      </c>
      <c r="D59" s="93" t="s">
        <v>512</v>
      </c>
      <c r="E59" s="83" t="s">
        <v>360</v>
      </c>
      <c r="F59" s="79">
        <v>1</v>
      </c>
      <c r="G59" s="84"/>
      <c r="H59" s="26"/>
      <c r="I59" s="48"/>
    </row>
    <row r="60" s="56" customFormat="1" ht="192" spans="1:9">
      <c r="A60" s="78" t="s">
        <v>364</v>
      </c>
      <c r="B60" s="92" t="s">
        <v>513</v>
      </c>
      <c r="C60" s="83" t="s">
        <v>481</v>
      </c>
      <c r="D60" s="93" t="s">
        <v>514</v>
      </c>
      <c r="E60" s="83" t="s">
        <v>360</v>
      </c>
      <c r="F60" s="79">
        <v>1</v>
      </c>
      <c r="G60" s="84"/>
      <c r="H60" s="26"/>
      <c r="I60" s="48"/>
    </row>
    <row r="61" s="56" customFormat="1" ht="36" spans="1:9">
      <c r="A61" s="78" t="s">
        <v>367</v>
      </c>
      <c r="B61" s="92" t="s">
        <v>515</v>
      </c>
      <c r="C61" s="83" t="s">
        <v>481</v>
      </c>
      <c r="D61" s="94" t="s">
        <v>516</v>
      </c>
      <c r="E61" s="83" t="s">
        <v>360</v>
      </c>
      <c r="F61" s="79">
        <v>1</v>
      </c>
      <c r="G61" s="80"/>
      <c r="H61" s="26"/>
      <c r="I61" s="48"/>
    </row>
    <row r="62" s="56" customFormat="1" ht="24" spans="1:9">
      <c r="A62" s="78" t="s">
        <v>370</v>
      </c>
      <c r="B62" s="92" t="s">
        <v>506</v>
      </c>
      <c r="C62" s="83" t="s">
        <v>481</v>
      </c>
      <c r="D62" s="93" t="s">
        <v>507</v>
      </c>
      <c r="E62" s="83" t="s">
        <v>131</v>
      </c>
      <c r="F62" s="79">
        <v>1</v>
      </c>
      <c r="G62" s="84"/>
      <c r="H62" s="26"/>
      <c r="I62" s="48"/>
    </row>
    <row r="63" s="56" customFormat="1" spans="1:9">
      <c r="A63" s="72" t="s">
        <v>446</v>
      </c>
      <c r="B63" s="73" t="s">
        <v>566</v>
      </c>
      <c r="C63" s="73"/>
      <c r="D63" s="73"/>
      <c r="E63" s="72"/>
      <c r="F63" s="74"/>
      <c r="G63" s="75"/>
      <c r="H63" s="76"/>
      <c r="I63" s="77"/>
    </row>
    <row r="64" s="56" customFormat="1" ht="48" spans="1:9">
      <c r="A64" s="78" t="s">
        <v>448</v>
      </c>
      <c r="B64" s="81" t="s">
        <v>508</v>
      </c>
      <c r="C64" s="82" t="s">
        <v>509</v>
      </c>
      <c r="D64" s="81" t="s">
        <v>510</v>
      </c>
      <c r="E64" s="83" t="s">
        <v>360</v>
      </c>
      <c r="F64" s="79">
        <v>1</v>
      </c>
      <c r="G64" s="84"/>
      <c r="H64" s="26"/>
      <c r="I64" s="48"/>
    </row>
    <row r="65" s="56" customFormat="1" spans="1:9">
      <c r="A65" s="78" t="s">
        <v>451</v>
      </c>
      <c r="B65" s="92" t="s">
        <v>511</v>
      </c>
      <c r="C65" s="83" t="s">
        <v>481</v>
      </c>
      <c r="D65" s="93" t="s">
        <v>512</v>
      </c>
      <c r="E65" s="83" t="s">
        <v>360</v>
      </c>
      <c r="F65" s="79">
        <v>1</v>
      </c>
      <c r="G65" s="84"/>
      <c r="H65" s="26"/>
      <c r="I65" s="48"/>
    </row>
    <row r="66" s="56" customFormat="1" ht="192" spans="1:9">
      <c r="A66" s="78" t="s">
        <v>454</v>
      </c>
      <c r="B66" s="92" t="s">
        <v>513</v>
      </c>
      <c r="C66" s="83" t="s">
        <v>481</v>
      </c>
      <c r="D66" s="93" t="s">
        <v>514</v>
      </c>
      <c r="E66" s="83" t="s">
        <v>360</v>
      </c>
      <c r="F66" s="79">
        <v>1</v>
      </c>
      <c r="G66" s="84"/>
      <c r="H66" s="26"/>
      <c r="I66" s="48"/>
    </row>
    <row r="67" s="2" customFormat="1" ht="36" spans="1:9">
      <c r="A67" s="78" t="s">
        <v>457</v>
      </c>
      <c r="B67" s="92" t="s">
        <v>515</v>
      </c>
      <c r="C67" s="83" t="s">
        <v>481</v>
      </c>
      <c r="D67" s="94" t="s">
        <v>516</v>
      </c>
      <c r="E67" s="83" t="s">
        <v>360</v>
      </c>
      <c r="F67" s="79">
        <v>1</v>
      </c>
      <c r="G67" s="80"/>
      <c r="H67" s="26"/>
      <c r="I67" s="48"/>
    </row>
    <row r="68" s="56" customFormat="1" ht="24" spans="1:9">
      <c r="A68" s="78" t="s">
        <v>460</v>
      </c>
      <c r="B68" s="92" t="s">
        <v>506</v>
      </c>
      <c r="C68" s="83" t="s">
        <v>481</v>
      </c>
      <c r="D68" s="93" t="s">
        <v>507</v>
      </c>
      <c r="E68" s="83" t="s">
        <v>131</v>
      </c>
      <c r="F68" s="79">
        <v>1</v>
      </c>
      <c r="G68" s="84"/>
      <c r="H68" s="26"/>
      <c r="I68" s="48"/>
    </row>
    <row r="69" s="56" customFormat="1" spans="1:9">
      <c r="A69" s="72" t="s">
        <v>567</v>
      </c>
      <c r="B69" s="73" t="s">
        <v>568</v>
      </c>
      <c r="C69" s="73"/>
      <c r="D69" s="73"/>
      <c r="E69" s="72"/>
      <c r="F69" s="74"/>
      <c r="G69" s="75"/>
      <c r="H69" s="76"/>
      <c r="I69" s="77"/>
    </row>
    <row r="70" s="56" customFormat="1" ht="48" spans="1:9">
      <c r="A70" s="78" t="s">
        <v>569</v>
      </c>
      <c r="B70" s="81" t="s">
        <v>570</v>
      </c>
      <c r="C70" s="82" t="s">
        <v>571</v>
      </c>
      <c r="D70" s="110" t="s">
        <v>572</v>
      </c>
      <c r="E70" s="83" t="s">
        <v>360</v>
      </c>
      <c r="F70" s="79">
        <v>2</v>
      </c>
      <c r="G70" s="84"/>
      <c r="H70" s="26"/>
      <c r="I70" s="48"/>
    </row>
    <row r="71" s="56" customFormat="1" spans="1:9">
      <c r="A71" s="78" t="s">
        <v>573</v>
      </c>
      <c r="B71" s="92" t="s">
        <v>511</v>
      </c>
      <c r="C71" s="83" t="s">
        <v>481</v>
      </c>
      <c r="D71" s="93" t="s">
        <v>574</v>
      </c>
      <c r="E71" s="83" t="s">
        <v>360</v>
      </c>
      <c r="F71" s="79">
        <v>2</v>
      </c>
      <c r="G71" s="84"/>
      <c r="H71" s="26"/>
      <c r="I71" s="48"/>
    </row>
    <row r="72" s="56" customFormat="1" ht="192" spans="1:9">
      <c r="A72" s="78" t="s">
        <v>575</v>
      </c>
      <c r="B72" s="92" t="s">
        <v>513</v>
      </c>
      <c r="C72" s="83" t="s">
        <v>481</v>
      </c>
      <c r="D72" s="93" t="s">
        <v>514</v>
      </c>
      <c r="E72" s="83" t="s">
        <v>360</v>
      </c>
      <c r="F72" s="79">
        <v>2</v>
      </c>
      <c r="G72" s="84"/>
      <c r="H72" s="26"/>
      <c r="I72" s="48"/>
    </row>
    <row r="73" s="56" customFormat="1" ht="36" spans="1:9">
      <c r="A73" s="78" t="s">
        <v>576</v>
      </c>
      <c r="B73" s="92" t="s">
        <v>515</v>
      </c>
      <c r="C73" s="83" t="s">
        <v>481</v>
      </c>
      <c r="D73" s="94" t="s">
        <v>516</v>
      </c>
      <c r="E73" s="83" t="s">
        <v>360</v>
      </c>
      <c r="F73" s="79">
        <v>2</v>
      </c>
      <c r="G73" s="80"/>
      <c r="H73" s="26"/>
      <c r="I73" s="48"/>
    </row>
    <row r="74" s="56" customFormat="1" ht="24" spans="1:9">
      <c r="A74" s="78" t="s">
        <v>577</v>
      </c>
      <c r="B74" s="92" t="s">
        <v>506</v>
      </c>
      <c r="C74" s="83" t="s">
        <v>481</v>
      </c>
      <c r="D74" s="93" t="s">
        <v>507</v>
      </c>
      <c r="E74" s="83" t="s">
        <v>131</v>
      </c>
      <c r="F74" s="79">
        <v>2</v>
      </c>
      <c r="G74" s="84"/>
      <c r="H74" s="26"/>
      <c r="I74" s="48"/>
    </row>
    <row r="75" s="56" customFormat="1" spans="1:9">
      <c r="A75" s="72" t="s">
        <v>578</v>
      </c>
      <c r="B75" s="73" t="s">
        <v>579</v>
      </c>
      <c r="C75" s="73"/>
      <c r="D75" s="73"/>
      <c r="E75" s="72"/>
      <c r="F75" s="74"/>
      <c r="G75" s="75"/>
      <c r="H75" s="76"/>
      <c r="I75" s="77"/>
    </row>
    <row r="76" s="56" customFormat="1" ht="409.5" spans="1:9">
      <c r="A76" s="78" t="s">
        <v>580</v>
      </c>
      <c r="B76" s="22" t="s">
        <v>474</v>
      </c>
      <c r="C76" s="78" t="s">
        <v>475</v>
      </c>
      <c r="D76" s="38" t="s">
        <v>476</v>
      </c>
      <c r="E76" s="78" t="s">
        <v>477</v>
      </c>
      <c r="F76" s="79">
        <v>15.76</v>
      </c>
      <c r="G76" s="80"/>
      <c r="H76" s="26"/>
      <c r="I76" s="27" t="s">
        <v>550</v>
      </c>
    </row>
    <row r="77" s="56" customFormat="1" ht="36" spans="1:9">
      <c r="A77" s="78" t="s">
        <v>581</v>
      </c>
      <c r="B77" s="22" t="s">
        <v>480</v>
      </c>
      <c r="C77" s="78" t="s">
        <v>481</v>
      </c>
      <c r="D77" s="38" t="s">
        <v>482</v>
      </c>
      <c r="E77" s="78" t="s">
        <v>477</v>
      </c>
      <c r="F77" s="79">
        <v>15.76</v>
      </c>
      <c r="G77" s="84"/>
      <c r="H77" s="26"/>
      <c r="I77" s="27"/>
    </row>
    <row r="78" s="2" customFormat="1" ht="96" spans="1:9">
      <c r="A78" s="78" t="s">
        <v>582</v>
      </c>
      <c r="B78" s="22" t="s">
        <v>484</v>
      </c>
      <c r="C78" s="96" t="s">
        <v>485</v>
      </c>
      <c r="D78" s="93" t="s">
        <v>486</v>
      </c>
      <c r="E78" s="78" t="s">
        <v>320</v>
      </c>
      <c r="F78" s="79">
        <v>14</v>
      </c>
      <c r="G78" s="106"/>
      <c r="H78" s="26"/>
      <c r="I78" s="27"/>
    </row>
    <row r="79" s="56" customFormat="1" ht="192" spans="1:9">
      <c r="A79" s="78" t="s">
        <v>583</v>
      </c>
      <c r="B79" s="92" t="s">
        <v>488</v>
      </c>
      <c r="C79" s="83" t="s">
        <v>551</v>
      </c>
      <c r="D79" s="93" t="s">
        <v>552</v>
      </c>
      <c r="E79" s="83" t="s">
        <v>360</v>
      </c>
      <c r="F79" s="79">
        <v>1</v>
      </c>
      <c r="G79" s="84"/>
      <c r="H79" s="26"/>
      <c r="I79" s="27"/>
    </row>
    <row r="80" s="56" customFormat="1" ht="108" spans="1:9">
      <c r="A80" s="78" t="s">
        <v>584</v>
      </c>
      <c r="B80" s="92" t="s">
        <v>554</v>
      </c>
      <c r="C80" s="83" t="s">
        <v>481</v>
      </c>
      <c r="D80" s="93" t="s">
        <v>555</v>
      </c>
      <c r="E80" s="83" t="s">
        <v>360</v>
      </c>
      <c r="F80" s="79">
        <v>1</v>
      </c>
      <c r="G80" s="84"/>
      <c r="H80" s="26"/>
      <c r="I80" s="27"/>
    </row>
    <row r="81" s="56" customFormat="1" ht="36" spans="1:9">
      <c r="A81" s="78" t="s">
        <v>585</v>
      </c>
      <c r="B81" s="92" t="s">
        <v>495</v>
      </c>
      <c r="C81" s="107" t="s">
        <v>481</v>
      </c>
      <c r="D81" s="94" t="s">
        <v>496</v>
      </c>
      <c r="E81" s="107" t="s">
        <v>360</v>
      </c>
      <c r="F81" s="79">
        <v>1</v>
      </c>
      <c r="G81" s="80"/>
      <c r="H81" s="26"/>
      <c r="I81" s="27"/>
    </row>
    <row r="82" s="56" customFormat="1" spans="1:9">
      <c r="A82" s="78" t="s">
        <v>586</v>
      </c>
      <c r="B82" s="92" t="s">
        <v>498</v>
      </c>
      <c r="C82" s="108" t="s">
        <v>558</v>
      </c>
      <c r="D82" s="109" t="s">
        <v>559</v>
      </c>
      <c r="E82" s="83" t="s">
        <v>360</v>
      </c>
      <c r="F82" s="79">
        <v>2</v>
      </c>
      <c r="G82" s="84"/>
      <c r="H82" s="26"/>
      <c r="I82" s="27"/>
    </row>
    <row r="83" s="56" customFormat="1" ht="24" spans="1:9">
      <c r="A83" s="78" t="s">
        <v>587</v>
      </c>
      <c r="B83" s="92" t="s">
        <v>506</v>
      </c>
      <c r="C83" s="83" t="s">
        <v>481</v>
      </c>
      <c r="D83" s="93" t="s">
        <v>507</v>
      </c>
      <c r="E83" s="83" t="s">
        <v>131</v>
      </c>
      <c r="F83" s="79">
        <v>1</v>
      </c>
      <c r="G83" s="84"/>
      <c r="H83" s="26"/>
      <c r="I83" s="48"/>
    </row>
    <row r="84" s="56" customFormat="1" spans="1:9">
      <c r="A84" s="72" t="s">
        <v>588</v>
      </c>
      <c r="B84" s="73" t="s">
        <v>589</v>
      </c>
      <c r="C84" s="73"/>
      <c r="D84" s="73"/>
      <c r="E84" s="72"/>
      <c r="F84" s="74"/>
      <c r="G84" s="75"/>
      <c r="H84" s="76"/>
      <c r="I84" s="77"/>
    </row>
    <row r="85" s="2" customFormat="1" ht="48" spans="1:9">
      <c r="A85" s="78" t="s">
        <v>590</v>
      </c>
      <c r="B85" s="81" t="s">
        <v>591</v>
      </c>
      <c r="C85" s="82" t="s">
        <v>592</v>
      </c>
      <c r="D85" s="110" t="s">
        <v>593</v>
      </c>
      <c r="E85" s="83" t="s">
        <v>360</v>
      </c>
      <c r="F85" s="79">
        <v>1</v>
      </c>
      <c r="G85" s="84"/>
      <c r="H85" s="26"/>
      <c r="I85" s="48"/>
    </row>
    <row r="86" s="56" customFormat="1" spans="1:9">
      <c r="A86" s="78" t="s">
        <v>594</v>
      </c>
      <c r="B86" s="92" t="s">
        <v>511</v>
      </c>
      <c r="C86" s="83" t="s">
        <v>481</v>
      </c>
      <c r="D86" s="93" t="s">
        <v>595</v>
      </c>
      <c r="E86" s="83" t="s">
        <v>360</v>
      </c>
      <c r="F86" s="79">
        <v>1</v>
      </c>
      <c r="G86" s="84"/>
      <c r="H86" s="26"/>
      <c r="I86" s="48"/>
    </row>
    <row r="87" s="56" customFormat="1" ht="192" spans="1:9">
      <c r="A87" s="78" t="s">
        <v>596</v>
      </c>
      <c r="B87" s="92" t="s">
        <v>513</v>
      </c>
      <c r="C87" s="83" t="s">
        <v>481</v>
      </c>
      <c r="D87" s="93" t="s">
        <v>514</v>
      </c>
      <c r="E87" s="83" t="s">
        <v>360</v>
      </c>
      <c r="F87" s="79">
        <v>1</v>
      </c>
      <c r="G87" s="84"/>
      <c r="H87" s="26"/>
      <c r="I87" s="48"/>
    </row>
    <row r="88" s="56" customFormat="1" ht="36" spans="1:9">
      <c r="A88" s="78" t="s">
        <v>597</v>
      </c>
      <c r="B88" s="92" t="s">
        <v>515</v>
      </c>
      <c r="C88" s="83" t="s">
        <v>481</v>
      </c>
      <c r="D88" s="94" t="s">
        <v>516</v>
      </c>
      <c r="E88" s="83" t="s">
        <v>360</v>
      </c>
      <c r="F88" s="79">
        <v>1</v>
      </c>
      <c r="G88" s="80"/>
      <c r="H88" s="26"/>
      <c r="I88" s="48"/>
    </row>
    <row r="89" s="56" customFormat="1" ht="24" spans="1:9">
      <c r="A89" s="78" t="s">
        <v>598</v>
      </c>
      <c r="B89" s="92" t="s">
        <v>506</v>
      </c>
      <c r="C89" s="83" t="s">
        <v>481</v>
      </c>
      <c r="D89" s="93" t="s">
        <v>507</v>
      </c>
      <c r="E89" s="83" t="s">
        <v>131</v>
      </c>
      <c r="F89" s="79">
        <v>1</v>
      </c>
      <c r="G89" s="84"/>
      <c r="H89" s="26"/>
      <c r="I89" s="48"/>
    </row>
    <row r="90" s="2" customFormat="1" spans="1:9">
      <c r="A90" s="72" t="s">
        <v>599</v>
      </c>
      <c r="B90" s="73" t="s">
        <v>600</v>
      </c>
      <c r="C90" s="73"/>
      <c r="D90" s="73"/>
      <c r="E90" s="72"/>
      <c r="F90" s="74"/>
      <c r="G90" s="75"/>
      <c r="H90" s="76"/>
      <c r="I90" s="77"/>
    </row>
    <row r="91" s="56" customFormat="1" ht="409.5" spans="1:9">
      <c r="A91" s="78" t="s">
        <v>601</v>
      </c>
      <c r="B91" s="22" t="s">
        <v>602</v>
      </c>
      <c r="C91" s="78" t="s">
        <v>603</v>
      </c>
      <c r="D91" s="38" t="s">
        <v>604</v>
      </c>
      <c r="E91" s="78" t="s">
        <v>477</v>
      </c>
      <c r="F91" s="79">
        <v>5.32</v>
      </c>
      <c r="G91" s="84"/>
      <c r="H91" s="26"/>
      <c r="I91" s="27"/>
    </row>
    <row r="92" s="56" customFormat="1" ht="36" spans="1:9">
      <c r="A92" s="78" t="s">
        <v>605</v>
      </c>
      <c r="B92" s="22" t="s">
        <v>480</v>
      </c>
      <c r="C92" s="78" t="s">
        <v>481</v>
      </c>
      <c r="D92" s="38" t="s">
        <v>482</v>
      </c>
      <c r="E92" s="78" t="s">
        <v>477</v>
      </c>
      <c r="F92" s="79">
        <v>5.32</v>
      </c>
      <c r="G92" s="84"/>
      <c r="H92" s="26"/>
      <c r="I92" s="27"/>
    </row>
    <row r="93" s="56" customFormat="1" ht="96" spans="1:9">
      <c r="A93" s="78" t="s">
        <v>606</v>
      </c>
      <c r="B93" s="22" t="s">
        <v>484</v>
      </c>
      <c r="C93" s="96" t="s">
        <v>485</v>
      </c>
      <c r="D93" s="93" t="s">
        <v>486</v>
      </c>
      <c r="E93" s="78" t="s">
        <v>320</v>
      </c>
      <c r="F93" s="79">
        <v>20</v>
      </c>
      <c r="G93" s="106"/>
      <c r="H93" s="26"/>
      <c r="I93" s="27"/>
    </row>
    <row r="94" s="56" customFormat="1" ht="192" spans="1:9">
      <c r="A94" s="78" t="s">
        <v>607</v>
      </c>
      <c r="B94" s="92" t="s">
        <v>488</v>
      </c>
      <c r="C94" s="83" t="s">
        <v>551</v>
      </c>
      <c r="D94" s="93" t="s">
        <v>552</v>
      </c>
      <c r="E94" s="83" t="s">
        <v>360</v>
      </c>
      <c r="F94" s="79">
        <v>1</v>
      </c>
      <c r="G94" s="84"/>
      <c r="H94" s="26"/>
      <c r="I94" s="27"/>
    </row>
    <row r="95" s="56" customFormat="1" ht="192" spans="1:9">
      <c r="A95" s="78" t="s">
        <v>608</v>
      </c>
      <c r="B95" s="92" t="s">
        <v>513</v>
      </c>
      <c r="C95" s="83" t="s">
        <v>481</v>
      </c>
      <c r="D95" s="93" t="s">
        <v>514</v>
      </c>
      <c r="E95" s="83" t="s">
        <v>360</v>
      </c>
      <c r="F95" s="79">
        <v>1</v>
      </c>
      <c r="G95" s="84"/>
      <c r="H95" s="26"/>
      <c r="I95" s="27"/>
    </row>
    <row r="96" s="56" customFormat="1" ht="36" spans="1:9">
      <c r="A96" s="78" t="s">
        <v>609</v>
      </c>
      <c r="B96" s="92" t="s">
        <v>495</v>
      </c>
      <c r="C96" s="83" t="s">
        <v>481</v>
      </c>
      <c r="D96" s="94" t="s">
        <v>516</v>
      </c>
      <c r="E96" s="83" t="s">
        <v>360</v>
      </c>
      <c r="F96" s="79">
        <v>1</v>
      </c>
      <c r="G96" s="80"/>
      <c r="H96" s="26"/>
      <c r="I96" s="27"/>
    </row>
    <row r="97" s="56" customFormat="1" ht="24" spans="1:9">
      <c r="A97" s="78" t="s">
        <v>610</v>
      </c>
      <c r="B97" s="22" t="s">
        <v>506</v>
      </c>
      <c r="C97" s="78" t="s">
        <v>481</v>
      </c>
      <c r="D97" s="105" t="s">
        <v>507</v>
      </c>
      <c r="E97" s="78" t="s">
        <v>131</v>
      </c>
      <c r="F97" s="79">
        <v>1</v>
      </c>
      <c r="G97" s="84"/>
      <c r="H97" s="26"/>
      <c r="I97" s="27"/>
    </row>
    <row r="98" spans="1:9">
      <c r="A98" s="72" t="s">
        <v>611</v>
      </c>
      <c r="B98" s="73" t="s">
        <v>612</v>
      </c>
      <c r="C98" s="73"/>
      <c r="D98" s="73"/>
      <c r="E98" s="72"/>
      <c r="F98" s="74"/>
      <c r="G98" s="75"/>
      <c r="H98" s="76"/>
      <c r="I98" s="77"/>
    </row>
    <row r="99" ht="48" spans="1:9">
      <c r="A99" s="40" t="s">
        <v>613</v>
      </c>
      <c r="B99" s="50" t="s">
        <v>614</v>
      </c>
      <c r="C99" s="111" t="s">
        <v>615</v>
      </c>
      <c r="D99" s="112" t="s">
        <v>616</v>
      </c>
      <c r="E99" s="113" t="s">
        <v>360</v>
      </c>
      <c r="F99" s="114">
        <v>16</v>
      </c>
      <c r="G99" s="115"/>
      <c r="H99" s="26"/>
      <c r="I99" s="27"/>
    </row>
    <row r="100" ht="120" spans="1:9">
      <c r="A100" s="40" t="s">
        <v>617</v>
      </c>
      <c r="B100" s="50" t="s">
        <v>618</v>
      </c>
      <c r="C100" s="111" t="s">
        <v>619</v>
      </c>
      <c r="D100" s="112" t="s">
        <v>620</v>
      </c>
      <c r="E100" s="113" t="s">
        <v>528</v>
      </c>
      <c r="F100" s="114">
        <v>4</v>
      </c>
      <c r="G100" s="115"/>
      <c r="H100" s="26"/>
      <c r="I100" s="27"/>
    </row>
    <row r="101" ht="240" spans="1:9">
      <c r="A101" s="40" t="s">
        <v>621</v>
      </c>
      <c r="B101" s="50" t="s">
        <v>622</v>
      </c>
      <c r="C101" s="111" t="s">
        <v>623</v>
      </c>
      <c r="D101" s="112" t="s">
        <v>624</v>
      </c>
      <c r="E101" s="113" t="s">
        <v>360</v>
      </c>
      <c r="F101" s="114">
        <v>1</v>
      </c>
      <c r="G101" s="115"/>
      <c r="H101" s="26"/>
      <c r="I101" s="27"/>
    </row>
    <row r="102" ht="60" spans="1:9">
      <c r="A102" s="40" t="s">
        <v>625</v>
      </c>
      <c r="B102" s="50" t="s">
        <v>626</v>
      </c>
      <c r="C102" s="111" t="s">
        <v>627</v>
      </c>
      <c r="D102" s="112" t="s">
        <v>628</v>
      </c>
      <c r="E102" s="113" t="s">
        <v>131</v>
      </c>
      <c r="F102" s="114">
        <v>1</v>
      </c>
      <c r="G102" s="115"/>
      <c r="H102" s="26"/>
      <c r="I102" s="27"/>
    </row>
    <row r="103" spans="1:9">
      <c r="A103" s="72" t="s">
        <v>629</v>
      </c>
      <c r="B103" s="73" t="s">
        <v>630</v>
      </c>
      <c r="C103" s="73"/>
      <c r="D103" s="73"/>
      <c r="E103" s="72"/>
      <c r="F103" s="74"/>
      <c r="G103" s="75"/>
      <c r="H103" s="76"/>
      <c r="I103" s="77"/>
    </row>
    <row r="104" ht="24" spans="1:9">
      <c r="A104" s="78" t="s">
        <v>631</v>
      </c>
      <c r="B104" s="36" t="s">
        <v>632</v>
      </c>
      <c r="C104" s="21" t="s">
        <v>633</v>
      </c>
      <c r="D104" s="37" t="s">
        <v>634</v>
      </c>
      <c r="E104" s="21" t="s">
        <v>360</v>
      </c>
      <c r="F104" s="24">
        <v>1</v>
      </c>
      <c r="G104" s="25"/>
      <c r="H104" s="26"/>
      <c r="I104" s="27"/>
    </row>
    <row r="105" s="58" customFormat="1" ht="36" spans="1:9">
      <c r="A105" s="78" t="s">
        <v>635</v>
      </c>
      <c r="B105" s="36" t="s">
        <v>636</v>
      </c>
      <c r="C105" s="21" t="s">
        <v>637</v>
      </c>
      <c r="D105" s="37" t="s">
        <v>638</v>
      </c>
      <c r="E105" s="21" t="s">
        <v>360</v>
      </c>
      <c r="F105" s="24">
        <v>1</v>
      </c>
      <c r="G105" s="25"/>
      <c r="H105" s="26"/>
      <c r="I105" s="27"/>
    </row>
    <row r="106" s="58" customFormat="1" ht="36" spans="1:9">
      <c r="A106" s="78" t="s">
        <v>639</v>
      </c>
      <c r="B106" s="36" t="s">
        <v>640</v>
      </c>
      <c r="C106" s="21" t="s">
        <v>641</v>
      </c>
      <c r="D106" s="37" t="s">
        <v>642</v>
      </c>
      <c r="E106" s="21" t="s">
        <v>360</v>
      </c>
      <c r="F106" s="24">
        <v>1</v>
      </c>
      <c r="G106" s="25"/>
      <c r="H106" s="26"/>
      <c r="I106" s="27"/>
    </row>
    <row r="107" s="58" customFormat="1" ht="84" spans="1:9">
      <c r="A107" s="78" t="s">
        <v>643</v>
      </c>
      <c r="B107" s="116" t="s">
        <v>644</v>
      </c>
      <c r="C107" s="113" t="s">
        <v>481</v>
      </c>
      <c r="D107" s="37" t="s">
        <v>645</v>
      </c>
      <c r="E107" s="113" t="s">
        <v>360</v>
      </c>
      <c r="F107" s="24">
        <v>1</v>
      </c>
      <c r="G107" s="25"/>
      <c r="H107" s="26"/>
      <c r="I107" s="27"/>
    </row>
    <row r="108" ht="96" spans="1:9">
      <c r="A108" s="78" t="s">
        <v>646</v>
      </c>
      <c r="B108" s="116" t="s">
        <v>647</v>
      </c>
      <c r="C108" s="113" t="s">
        <v>648</v>
      </c>
      <c r="D108" s="37" t="s">
        <v>649</v>
      </c>
      <c r="E108" s="113" t="s">
        <v>360</v>
      </c>
      <c r="F108" s="24">
        <v>1</v>
      </c>
      <c r="G108" s="25"/>
      <c r="H108" s="26"/>
      <c r="I108" s="27"/>
    </row>
    <row r="109" s="58" customFormat="1" ht="120" spans="1:9">
      <c r="A109" s="78" t="s">
        <v>650</v>
      </c>
      <c r="B109" s="116" t="s">
        <v>651</v>
      </c>
      <c r="C109" s="113" t="s">
        <v>652</v>
      </c>
      <c r="D109" s="37" t="s">
        <v>653</v>
      </c>
      <c r="E109" s="113" t="s">
        <v>360</v>
      </c>
      <c r="F109" s="24">
        <v>8</v>
      </c>
      <c r="G109" s="25"/>
      <c r="H109" s="26"/>
      <c r="I109" s="27"/>
    </row>
    <row r="110" ht="84" spans="1:9">
      <c r="A110" s="78" t="s">
        <v>654</v>
      </c>
      <c r="B110" s="116" t="s">
        <v>655</v>
      </c>
      <c r="C110" s="113" t="s">
        <v>656</v>
      </c>
      <c r="D110" s="37" t="s">
        <v>657</v>
      </c>
      <c r="E110" s="113" t="s">
        <v>360</v>
      </c>
      <c r="F110" s="24">
        <v>2</v>
      </c>
      <c r="G110" s="25"/>
      <c r="H110" s="26"/>
      <c r="I110" s="27"/>
    </row>
    <row r="111" ht="60" spans="1:9">
      <c r="A111" s="78" t="s">
        <v>658</v>
      </c>
      <c r="B111" s="116" t="s">
        <v>659</v>
      </c>
      <c r="C111" s="113" t="s">
        <v>660</v>
      </c>
      <c r="D111" s="37" t="s">
        <v>661</v>
      </c>
      <c r="E111" s="113" t="s">
        <v>360</v>
      </c>
      <c r="F111" s="24">
        <v>1</v>
      </c>
      <c r="G111" s="25"/>
      <c r="H111" s="26"/>
      <c r="I111" s="27"/>
    </row>
    <row r="112" s="58" customFormat="1" spans="1:9">
      <c r="A112" s="78" t="s">
        <v>662</v>
      </c>
      <c r="B112" s="116" t="s">
        <v>663</v>
      </c>
      <c r="C112" s="113" t="s">
        <v>664</v>
      </c>
      <c r="D112" s="37" t="s">
        <v>665</v>
      </c>
      <c r="E112" s="113" t="s">
        <v>360</v>
      </c>
      <c r="F112" s="24">
        <v>4</v>
      </c>
      <c r="G112" s="25"/>
      <c r="H112" s="26"/>
      <c r="I112" s="27"/>
    </row>
    <row r="113" s="58" customFormat="1" ht="24" spans="1:9">
      <c r="A113" s="78" t="s">
        <v>666</v>
      </c>
      <c r="B113" s="116" t="s">
        <v>667</v>
      </c>
      <c r="C113" s="113" t="s">
        <v>668</v>
      </c>
      <c r="D113" s="37" t="s">
        <v>669</v>
      </c>
      <c r="E113" s="113" t="s">
        <v>360</v>
      </c>
      <c r="F113" s="24">
        <v>4</v>
      </c>
      <c r="G113" s="25"/>
      <c r="H113" s="26"/>
      <c r="I113" s="27"/>
    </row>
    <row r="114" s="58" customFormat="1" ht="108" spans="1:9">
      <c r="A114" s="78" t="s">
        <v>670</v>
      </c>
      <c r="B114" s="36" t="s">
        <v>671</v>
      </c>
      <c r="C114" s="21" t="s">
        <v>672</v>
      </c>
      <c r="D114" s="37" t="s">
        <v>673</v>
      </c>
      <c r="E114" s="21" t="s">
        <v>360</v>
      </c>
      <c r="F114" s="24">
        <v>6</v>
      </c>
      <c r="G114" s="25"/>
      <c r="H114" s="26"/>
      <c r="I114" s="27"/>
    </row>
    <row r="115" s="58" customFormat="1" ht="144" spans="1:9">
      <c r="A115" s="78" t="s">
        <v>674</v>
      </c>
      <c r="B115" s="36" t="s">
        <v>675</v>
      </c>
      <c r="C115" s="21" t="s">
        <v>676</v>
      </c>
      <c r="D115" s="37" t="s">
        <v>677</v>
      </c>
      <c r="E115" s="21" t="s">
        <v>360</v>
      </c>
      <c r="F115" s="24">
        <v>1</v>
      </c>
      <c r="G115" s="25"/>
      <c r="H115" s="26"/>
      <c r="I115" s="27"/>
    </row>
    <row r="116" s="58" customFormat="1" ht="36" spans="1:9">
      <c r="A116" s="78" t="s">
        <v>678</v>
      </c>
      <c r="B116" s="36" t="s">
        <v>679</v>
      </c>
      <c r="C116" s="21" t="s">
        <v>481</v>
      </c>
      <c r="D116" s="37" t="s">
        <v>680</v>
      </c>
      <c r="E116" s="21" t="s">
        <v>360</v>
      </c>
      <c r="F116" s="24">
        <v>1</v>
      </c>
      <c r="G116" s="25"/>
      <c r="H116" s="26"/>
      <c r="I116" s="27"/>
    </row>
    <row r="117" s="58" customFormat="1" ht="156" spans="1:9">
      <c r="A117" s="78" t="s">
        <v>681</v>
      </c>
      <c r="B117" s="36" t="s">
        <v>682</v>
      </c>
      <c r="C117" s="21" t="s">
        <v>481</v>
      </c>
      <c r="D117" s="37" t="s">
        <v>683</v>
      </c>
      <c r="E117" s="21" t="s">
        <v>684</v>
      </c>
      <c r="F117" s="24">
        <v>24</v>
      </c>
      <c r="G117" s="25"/>
      <c r="H117" s="26"/>
      <c r="I117" s="27"/>
    </row>
    <row r="118" s="58" customFormat="1" ht="156" spans="1:9">
      <c r="A118" s="78" t="s">
        <v>685</v>
      </c>
      <c r="B118" s="36" t="s">
        <v>686</v>
      </c>
      <c r="C118" s="21" t="s">
        <v>481</v>
      </c>
      <c r="D118" s="37" t="s">
        <v>683</v>
      </c>
      <c r="E118" s="21" t="s">
        <v>684</v>
      </c>
      <c r="F118" s="24">
        <v>24</v>
      </c>
      <c r="G118" s="25"/>
      <c r="H118" s="26"/>
      <c r="I118" s="27"/>
    </row>
    <row r="119" spans="1:9">
      <c r="A119" s="72" t="s">
        <v>687</v>
      </c>
      <c r="B119" s="73" t="s">
        <v>688</v>
      </c>
      <c r="C119" s="73"/>
      <c r="D119" s="73"/>
      <c r="E119" s="72"/>
      <c r="F119" s="74"/>
      <c r="G119" s="75"/>
      <c r="H119" s="76"/>
      <c r="I119" s="77"/>
    </row>
    <row r="120" ht="409" customHeight="1" spans="1:9">
      <c r="A120" s="78" t="s">
        <v>689</v>
      </c>
      <c r="B120" s="36" t="s">
        <v>690</v>
      </c>
      <c r="C120" s="21" t="s">
        <v>691</v>
      </c>
      <c r="D120" s="36" t="s">
        <v>692</v>
      </c>
      <c r="E120" s="21" t="s">
        <v>360</v>
      </c>
      <c r="F120" s="24">
        <v>1</v>
      </c>
      <c r="G120" s="25"/>
      <c r="H120" s="26"/>
      <c r="I120" s="27"/>
    </row>
    <row r="121" s="2" customFormat="1" spans="1:9">
      <c r="A121" s="29" t="s">
        <v>693</v>
      </c>
      <c r="B121" s="30"/>
      <c r="C121" s="30"/>
      <c r="D121" s="31"/>
      <c r="E121" s="32"/>
      <c r="F121" s="33"/>
      <c r="G121" s="34"/>
      <c r="H121" s="34"/>
      <c r="I121" s="35"/>
    </row>
    <row r="122" spans="1:9">
      <c r="A122" s="29" t="s">
        <v>694</v>
      </c>
      <c r="B122" s="30"/>
      <c r="C122" s="30"/>
      <c r="D122" s="31"/>
      <c r="E122" s="32"/>
      <c r="F122" s="33"/>
      <c r="G122" s="34"/>
      <c r="H122" s="34"/>
      <c r="I122" s="35"/>
    </row>
    <row r="123" spans="1:9">
      <c r="A123" s="29" t="s">
        <v>695</v>
      </c>
      <c r="B123" s="30"/>
      <c r="C123" s="30"/>
      <c r="D123" s="31"/>
      <c r="E123" s="32"/>
      <c r="F123" s="33"/>
      <c r="G123" s="34"/>
      <c r="H123" s="34"/>
      <c r="I123" s="35"/>
    </row>
  </sheetData>
  <autoFilter xmlns:etc="http://www.wps.cn/officeDocument/2017/etCustomData" ref="A2:I123" etc:filterBottomFollowUsedRange="0">
    <extLst/>
  </autoFilter>
  <mergeCells count="4">
    <mergeCell ref="A1:I1"/>
    <mergeCell ref="A121:D121"/>
    <mergeCell ref="A122:D122"/>
    <mergeCell ref="A123:D123"/>
  </mergeCells>
  <pageMargins left="0.786805555555556" right="0.118055555555556" top="0.590277777777778" bottom="0.590277777777778"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showGridLines="0" workbookViewId="0">
      <pane ySplit="2" topLeftCell="A9" activePane="bottomLeft" state="frozen"/>
      <selection/>
      <selection pane="bottomLeft" activeCell="A1" sqref="A1:H1"/>
    </sheetView>
  </sheetViews>
  <sheetFormatPr defaultColWidth="8.87962962962963" defaultRowHeight="12"/>
  <cols>
    <col min="1" max="1" width="6.62962962962963" style="1" customWidth="1"/>
    <col min="2" max="2" width="20.6296296296296" style="2" customWidth="1"/>
    <col min="3" max="3" width="30.6296296296296" style="2" customWidth="1"/>
    <col min="4" max="4" width="5.62962962962963" style="2" customWidth="1"/>
    <col min="5" max="5" width="8.62962962962963" style="3" customWidth="1"/>
    <col min="6" max="7" width="15.6296296296296" style="4" customWidth="1"/>
    <col min="8" max="8" width="12.6296296296296" style="5" customWidth="1"/>
    <col min="9" max="9" width="8.87962962962963" style="2"/>
    <col min="10" max="10" width="11" style="39"/>
    <col min="11" max="16384" width="8.87962962962963" style="2"/>
  </cols>
  <sheetData>
    <row r="1" ht="20.4" spans="1:10">
      <c r="A1" s="6" t="s">
        <v>696</v>
      </c>
      <c r="B1" s="6"/>
      <c r="C1" s="6"/>
      <c r="D1" s="6"/>
      <c r="E1" s="7"/>
      <c r="F1" s="8"/>
      <c r="G1" s="8"/>
      <c r="H1" s="9"/>
    </row>
    <row r="2" ht="24" spans="1:10">
      <c r="A2" s="10" t="s">
        <v>1</v>
      </c>
      <c r="B2" s="10" t="s">
        <v>697</v>
      </c>
      <c r="C2" s="11" t="s">
        <v>698</v>
      </c>
      <c r="D2" s="10" t="s">
        <v>32</v>
      </c>
      <c r="E2" s="12" t="s">
        <v>35</v>
      </c>
      <c r="F2" s="13" t="s">
        <v>36</v>
      </c>
      <c r="G2" s="13" t="s">
        <v>37</v>
      </c>
      <c r="H2" s="14" t="s">
        <v>38</v>
      </c>
    </row>
    <row r="3" spans="1:10">
      <c r="A3" s="15" t="s">
        <v>8</v>
      </c>
      <c r="B3" s="16" t="s">
        <v>699</v>
      </c>
      <c r="C3" s="17"/>
      <c r="D3" s="15"/>
      <c r="E3" s="18"/>
      <c r="F3" s="19"/>
      <c r="G3" s="19"/>
      <c r="H3" s="20"/>
      <c r="J3" s="2"/>
    </row>
    <row r="4" ht="218.4" spans="1:10">
      <c r="A4" s="40" t="s">
        <v>40</v>
      </c>
      <c r="B4" s="41" t="s">
        <v>700</v>
      </c>
      <c r="C4" s="42" t="s">
        <v>701</v>
      </c>
      <c r="D4" s="43" t="s">
        <v>320</v>
      </c>
      <c r="E4" s="44">
        <v>5</v>
      </c>
      <c r="F4" s="45"/>
      <c r="G4" s="26"/>
      <c r="H4" s="27"/>
      <c r="J4" s="2"/>
    </row>
    <row r="5" ht="96" spans="1:10">
      <c r="A5" s="40" t="s">
        <v>479</v>
      </c>
      <c r="B5" s="46"/>
      <c r="C5" s="42" t="s">
        <v>702</v>
      </c>
      <c r="D5" s="43" t="s">
        <v>320</v>
      </c>
      <c r="E5" s="44">
        <v>5</v>
      </c>
      <c r="F5" s="45"/>
      <c r="G5" s="26"/>
      <c r="H5" s="27"/>
      <c r="J5" s="2"/>
    </row>
    <row r="6" ht="120" spans="1:10">
      <c r="A6" s="40" t="s">
        <v>483</v>
      </c>
      <c r="B6" s="41" t="s">
        <v>703</v>
      </c>
      <c r="C6" s="42" t="s">
        <v>704</v>
      </c>
      <c r="D6" s="43" t="s">
        <v>131</v>
      </c>
      <c r="E6" s="44">
        <v>10</v>
      </c>
      <c r="F6" s="47"/>
      <c r="G6" s="26"/>
      <c r="H6" s="48"/>
      <c r="J6" s="2"/>
    </row>
    <row r="7" ht="96" spans="1:10">
      <c r="A7" s="40" t="s">
        <v>487</v>
      </c>
      <c r="B7" s="46"/>
      <c r="C7" s="42" t="s">
        <v>705</v>
      </c>
      <c r="D7" s="43" t="s">
        <v>131</v>
      </c>
      <c r="E7" s="44">
        <v>10</v>
      </c>
      <c r="F7" s="47"/>
      <c r="G7" s="26"/>
      <c r="H7" s="48"/>
      <c r="J7" s="2"/>
    </row>
    <row r="8" spans="1:10">
      <c r="A8" s="15" t="s">
        <v>11</v>
      </c>
      <c r="B8" s="16" t="s">
        <v>706</v>
      </c>
      <c r="C8" s="17"/>
      <c r="D8" s="15"/>
      <c r="E8" s="18"/>
      <c r="F8" s="19"/>
      <c r="G8" s="19"/>
      <c r="H8" s="20"/>
      <c r="J8" s="2"/>
    </row>
    <row r="9" ht="132" spans="1:10">
      <c r="A9" s="21" t="s">
        <v>44</v>
      </c>
      <c r="B9" s="49" t="s">
        <v>707</v>
      </c>
      <c r="C9" s="50" t="s">
        <v>708</v>
      </c>
      <c r="D9" s="43" t="s">
        <v>42</v>
      </c>
      <c r="E9" s="51">
        <v>1</v>
      </c>
      <c r="F9" s="25"/>
      <c r="G9" s="26"/>
      <c r="H9" s="48"/>
      <c r="J9" s="2"/>
    </row>
    <row r="10" ht="120" spans="1:10">
      <c r="A10" s="21" t="s">
        <v>49</v>
      </c>
      <c r="B10" s="52"/>
      <c r="C10" s="50" t="s">
        <v>709</v>
      </c>
      <c r="D10" s="43" t="s">
        <v>42</v>
      </c>
      <c r="E10" s="51">
        <v>1</v>
      </c>
      <c r="F10" s="25"/>
      <c r="G10" s="26"/>
      <c r="H10" s="48"/>
      <c r="J10" s="2"/>
    </row>
    <row r="11" ht="156" spans="1:10">
      <c r="A11" s="21" t="s">
        <v>52</v>
      </c>
      <c r="B11" s="53" t="s">
        <v>710</v>
      </c>
      <c r="C11" s="54" t="s">
        <v>711</v>
      </c>
      <c r="D11" s="43" t="s">
        <v>42</v>
      </c>
      <c r="E11" s="51">
        <v>1</v>
      </c>
      <c r="F11" s="25"/>
      <c r="G11" s="26"/>
      <c r="H11" s="48"/>
      <c r="J11" s="2"/>
    </row>
    <row r="12" ht="48" spans="1:10">
      <c r="A12" s="21" t="s">
        <v>55</v>
      </c>
      <c r="B12" s="53" t="s">
        <v>712</v>
      </c>
      <c r="C12" s="54" t="s">
        <v>713</v>
      </c>
      <c r="D12" s="43" t="s">
        <v>42</v>
      </c>
      <c r="E12" s="51">
        <v>1</v>
      </c>
      <c r="F12" s="25"/>
      <c r="G12" s="26"/>
      <c r="H12" s="48"/>
      <c r="J12" s="2"/>
    </row>
    <row r="13" ht="240" spans="1:10">
      <c r="A13" s="21" t="s">
        <v>517</v>
      </c>
      <c r="B13" s="55" t="s">
        <v>714</v>
      </c>
      <c r="C13" s="54" t="s">
        <v>715</v>
      </c>
      <c r="D13" s="43" t="s">
        <v>42</v>
      </c>
      <c r="E13" s="51">
        <v>1</v>
      </c>
      <c r="F13" s="25"/>
      <c r="G13" s="26"/>
      <c r="H13" s="48"/>
      <c r="J13" s="2"/>
    </row>
    <row r="14" ht="180" spans="1:10">
      <c r="A14" s="21" t="s">
        <v>716</v>
      </c>
      <c r="B14" s="52"/>
      <c r="C14" s="54" t="s">
        <v>717</v>
      </c>
      <c r="D14" s="43" t="s">
        <v>42</v>
      </c>
      <c r="E14" s="51">
        <v>1</v>
      </c>
      <c r="F14" s="25"/>
      <c r="G14" s="26"/>
      <c r="H14" s="48"/>
      <c r="J14" s="2"/>
    </row>
    <row r="15" ht="144" spans="1:10">
      <c r="A15" s="21" t="s">
        <v>718</v>
      </c>
      <c r="B15" s="53" t="s">
        <v>719</v>
      </c>
      <c r="C15" s="54" t="s">
        <v>720</v>
      </c>
      <c r="D15" s="43" t="s">
        <v>42</v>
      </c>
      <c r="E15" s="51">
        <v>1</v>
      </c>
      <c r="F15" s="25"/>
      <c r="G15" s="26"/>
      <c r="H15" s="48"/>
      <c r="J15" s="2"/>
    </row>
    <row r="16" ht="36" spans="1:10">
      <c r="A16" s="21" t="s">
        <v>721</v>
      </c>
      <c r="B16" s="53" t="s">
        <v>722</v>
      </c>
      <c r="C16" s="54" t="s">
        <v>723</v>
      </c>
      <c r="D16" s="43" t="s">
        <v>42</v>
      </c>
      <c r="E16" s="51">
        <v>1</v>
      </c>
      <c r="F16" s="25"/>
      <c r="G16" s="26"/>
      <c r="H16" s="48"/>
      <c r="J16" s="2"/>
    </row>
    <row r="17" ht="96" spans="1:10">
      <c r="A17" s="21" t="s">
        <v>724</v>
      </c>
      <c r="B17" s="53" t="s">
        <v>725</v>
      </c>
      <c r="C17" s="50" t="s">
        <v>726</v>
      </c>
      <c r="D17" s="43" t="s">
        <v>42</v>
      </c>
      <c r="E17" s="51">
        <v>1</v>
      </c>
      <c r="F17" s="25"/>
      <c r="G17" s="26"/>
      <c r="H17" s="48"/>
      <c r="J17" s="2"/>
    </row>
    <row r="18" ht="132" spans="1:10">
      <c r="A18" s="21" t="s">
        <v>727</v>
      </c>
      <c r="B18" s="42" t="s">
        <v>728</v>
      </c>
      <c r="C18" s="42" t="s">
        <v>729</v>
      </c>
      <c r="D18" s="43" t="s">
        <v>42</v>
      </c>
      <c r="E18" s="51">
        <v>1</v>
      </c>
      <c r="F18" s="25"/>
      <c r="G18" s="26"/>
      <c r="H18" s="48"/>
      <c r="J18" s="2"/>
    </row>
    <row r="19" ht="60" spans="1:10">
      <c r="A19" s="21" t="s">
        <v>730</v>
      </c>
      <c r="B19" s="42" t="s">
        <v>731</v>
      </c>
      <c r="C19" s="42" t="s">
        <v>732</v>
      </c>
      <c r="D19" s="43" t="s">
        <v>42</v>
      </c>
      <c r="E19" s="51">
        <v>1</v>
      </c>
      <c r="F19" s="25"/>
      <c r="G19" s="26"/>
      <c r="H19" s="48"/>
      <c r="J19" s="2"/>
    </row>
    <row r="20" ht="240" spans="1:10">
      <c r="A20" s="21" t="s">
        <v>733</v>
      </c>
      <c r="B20" s="42" t="s">
        <v>734</v>
      </c>
      <c r="C20" s="42" t="s">
        <v>735</v>
      </c>
      <c r="D20" s="43" t="s">
        <v>42</v>
      </c>
      <c r="E20" s="51">
        <v>1</v>
      </c>
      <c r="F20" s="25"/>
      <c r="G20" s="26"/>
      <c r="H20" s="48"/>
      <c r="J20" s="2"/>
    </row>
    <row r="21" ht="36" spans="1:10">
      <c r="A21" s="21" t="s">
        <v>736</v>
      </c>
      <c r="B21" s="42" t="s">
        <v>737</v>
      </c>
      <c r="C21" s="42" t="s">
        <v>738</v>
      </c>
      <c r="D21" s="43" t="s">
        <v>42</v>
      </c>
      <c r="E21" s="51">
        <v>1</v>
      </c>
      <c r="F21" s="25"/>
      <c r="G21" s="26"/>
      <c r="H21" s="48"/>
      <c r="J21" s="2"/>
    </row>
    <row r="22" ht="24" spans="1:10">
      <c r="A22" s="21" t="s">
        <v>739</v>
      </c>
      <c r="B22" s="42" t="s">
        <v>740</v>
      </c>
      <c r="C22" s="42" t="s">
        <v>741</v>
      </c>
      <c r="D22" s="43" t="s">
        <v>42</v>
      </c>
      <c r="E22" s="51">
        <v>1</v>
      </c>
      <c r="F22" s="25"/>
      <c r="G22" s="26"/>
      <c r="H22" s="48"/>
      <c r="J22" s="2"/>
    </row>
    <row r="23" ht="36" spans="1:10">
      <c r="A23" s="21" t="s">
        <v>742</v>
      </c>
      <c r="B23" s="42" t="s">
        <v>743</v>
      </c>
      <c r="C23" s="42" t="s">
        <v>744</v>
      </c>
      <c r="D23" s="43" t="s">
        <v>42</v>
      </c>
      <c r="E23" s="51">
        <v>1</v>
      </c>
      <c r="F23" s="25"/>
      <c r="G23" s="26"/>
      <c r="H23" s="48"/>
      <c r="J23" s="2"/>
    </row>
    <row r="24" ht="60" spans="1:10">
      <c r="A24" s="21" t="s">
        <v>745</v>
      </c>
      <c r="B24" s="42" t="s">
        <v>746</v>
      </c>
      <c r="C24" s="42" t="s">
        <v>747</v>
      </c>
      <c r="D24" s="43" t="s">
        <v>42</v>
      </c>
      <c r="E24" s="51">
        <v>1</v>
      </c>
      <c r="F24" s="25"/>
      <c r="G24" s="26"/>
      <c r="H24" s="48"/>
      <c r="J24" s="2"/>
    </row>
    <row r="25" ht="120" spans="1:10">
      <c r="A25" s="21" t="s">
        <v>748</v>
      </c>
      <c r="B25" s="42" t="s">
        <v>749</v>
      </c>
      <c r="C25" s="42" t="s">
        <v>750</v>
      </c>
      <c r="D25" s="43" t="s">
        <v>42</v>
      </c>
      <c r="E25" s="51">
        <v>1</v>
      </c>
      <c r="F25" s="25"/>
      <c r="G25" s="26"/>
      <c r="H25" s="48"/>
      <c r="J25" s="2"/>
    </row>
    <row r="26" ht="120" spans="1:10">
      <c r="A26" s="21" t="s">
        <v>751</v>
      </c>
      <c r="B26" s="42" t="s">
        <v>752</v>
      </c>
      <c r="C26" s="42" t="s">
        <v>753</v>
      </c>
      <c r="D26" s="43" t="s">
        <v>42</v>
      </c>
      <c r="E26" s="51">
        <v>1</v>
      </c>
      <c r="F26" s="25"/>
      <c r="G26" s="26"/>
      <c r="H26" s="48"/>
      <c r="J26" s="2"/>
    </row>
    <row r="27" spans="1:10">
      <c r="A27" s="29" t="s">
        <v>754</v>
      </c>
      <c r="B27" s="30"/>
      <c r="C27" s="31"/>
      <c r="D27" s="32"/>
      <c r="E27" s="33"/>
      <c r="F27" s="34"/>
      <c r="G27" s="34"/>
      <c r="H27" s="35"/>
    </row>
    <row r="28" spans="1:10">
      <c r="A28" s="29" t="s">
        <v>467</v>
      </c>
      <c r="B28" s="30"/>
      <c r="C28" s="31"/>
      <c r="D28" s="32"/>
      <c r="E28" s="33"/>
      <c r="F28" s="34"/>
      <c r="G28" s="34"/>
      <c r="H28" s="35"/>
    </row>
    <row r="29" spans="1:10">
      <c r="A29" s="29" t="s">
        <v>755</v>
      </c>
      <c r="B29" s="30"/>
      <c r="C29" s="31"/>
      <c r="D29" s="32"/>
      <c r="E29" s="33"/>
      <c r="F29" s="34"/>
      <c r="G29" s="34"/>
      <c r="H29" s="35"/>
    </row>
  </sheetData>
  <autoFilter xmlns:etc="http://www.wps.cn/officeDocument/2017/etCustomData" ref="A2:H29" etc:filterBottomFollowUsedRange="0">
    <extLst/>
  </autoFilter>
  <mergeCells count="8">
    <mergeCell ref="A1:H1"/>
    <mergeCell ref="A27:C27"/>
    <mergeCell ref="A28:C28"/>
    <mergeCell ref="A29:C29"/>
    <mergeCell ref="B4:B5"/>
    <mergeCell ref="B6:B7"/>
    <mergeCell ref="B9:B10"/>
    <mergeCell ref="B13:B14"/>
  </mergeCells>
  <pageMargins left="0.786805555555556" right="0.196527777777778" top="0.590277777777778" bottom="0.590277777777778" header="0.511805555555556" footer="0.511805555555556"/>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showGridLines="0" workbookViewId="0">
      <pane ySplit="2" topLeftCell="A3" activePane="bottomLeft" state="frozen"/>
      <selection/>
      <selection pane="bottomLeft" activeCell="F31" sqref="F31"/>
    </sheetView>
  </sheetViews>
  <sheetFormatPr defaultColWidth="8.87962962962963" defaultRowHeight="12" outlineLevelCol="7"/>
  <cols>
    <col min="1" max="1" width="6.62962962962963" style="1" customWidth="1"/>
    <col min="2" max="2" width="15.6296296296296" style="2" customWidth="1"/>
    <col min="3" max="3" width="25.6296296296296" style="2" customWidth="1"/>
    <col min="4" max="4" width="5.62962962962963" style="2" customWidth="1"/>
    <col min="5" max="5" width="8.62962962962963" style="3" customWidth="1"/>
    <col min="6" max="7" width="12.6296296296296" style="4" customWidth="1"/>
    <col min="8" max="8" width="12.6296296296296" style="5" customWidth="1"/>
    <col min="9" max="16384" width="8.87962962962963" style="2"/>
  </cols>
  <sheetData>
    <row r="1" ht="20.4" spans="1:8">
      <c r="A1" s="6" t="s">
        <v>756</v>
      </c>
      <c r="B1" s="6"/>
      <c r="C1" s="6"/>
      <c r="D1" s="6"/>
      <c r="E1" s="7"/>
      <c r="F1" s="8"/>
      <c r="G1" s="8"/>
      <c r="H1" s="9"/>
    </row>
    <row r="2" ht="36" spans="1:8">
      <c r="A2" s="10" t="s">
        <v>1</v>
      </c>
      <c r="B2" s="10" t="s">
        <v>697</v>
      </c>
      <c r="C2" s="11" t="s">
        <v>698</v>
      </c>
      <c r="D2" s="10" t="s">
        <v>32</v>
      </c>
      <c r="E2" s="12" t="s">
        <v>35</v>
      </c>
      <c r="F2" s="13" t="s">
        <v>36</v>
      </c>
      <c r="G2" s="13" t="s">
        <v>37</v>
      </c>
      <c r="H2" s="14" t="s">
        <v>38</v>
      </c>
    </row>
    <row r="3" spans="1:8">
      <c r="A3" s="15" t="s">
        <v>8</v>
      </c>
      <c r="B3" s="16" t="s">
        <v>18</v>
      </c>
      <c r="C3" s="17"/>
      <c r="D3" s="15"/>
      <c r="E3" s="18"/>
      <c r="F3" s="19"/>
      <c r="G3" s="19"/>
      <c r="H3" s="20"/>
    </row>
    <row r="4" ht="132" spans="1:8">
      <c r="A4" s="21">
        <v>1.1</v>
      </c>
      <c r="B4" s="36" t="s">
        <v>757</v>
      </c>
      <c r="C4" s="37" t="s">
        <v>758</v>
      </c>
      <c r="D4" s="21" t="s">
        <v>42</v>
      </c>
      <c r="E4" s="24">
        <v>1</v>
      </c>
      <c r="F4" s="25"/>
      <c r="G4" s="26"/>
      <c r="H4" s="27"/>
    </row>
    <row r="5" ht="144" spans="1:8">
      <c r="A5" s="21">
        <v>1.2</v>
      </c>
      <c r="B5" s="36" t="s">
        <v>759</v>
      </c>
      <c r="C5" s="37" t="s">
        <v>760</v>
      </c>
      <c r="D5" s="21" t="s">
        <v>42</v>
      </c>
      <c r="E5" s="24">
        <v>1</v>
      </c>
      <c r="F5" s="25"/>
      <c r="G5" s="26"/>
      <c r="H5" s="27"/>
    </row>
    <row r="6" spans="1:8">
      <c r="A6" s="21">
        <v>1.3</v>
      </c>
      <c r="B6" s="36" t="s">
        <v>761</v>
      </c>
      <c r="C6" s="38" t="s">
        <v>762</v>
      </c>
      <c r="D6" s="21" t="s">
        <v>42</v>
      </c>
      <c r="E6" s="24">
        <v>1</v>
      </c>
      <c r="F6" s="25"/>
      <c r="G6" s="26"/>
      <c r="H6" s="27"/>
    </row>
    <row r="7" spans="1:8">
      <c r="A7" s="29" t="s">
        <v>763</v>
      </c>
      <c r="B7" s="30"/>
      <c r="C7" s="31"/>
      <c r="D7" s="32"/>
      <c r="E7" s="33"/>
      <c r="F7" s="34"/>
      <c r="G7" s="34"/>
      <c r="H7" s="35"/>
    </row>
    <row r="8" spans="1:8">
      <c r="A8" s="29" t="s">
        <v>467</v>
      </c>
      <c r="B8" s="30"/>
      <c r="C8" s="31"/>
      <c r="D8" s="32"/>
      <c r="E8" s="33"/>
      <c r="F8" s="34"/>
      <c r="G8" s="34"/>
      <c r="H8" s="35"/>
    </row>
    <row r="9" spans="1:8">
      <c r="A9" s="29" t="s">
        <v>764</v>
      </c>
      <c r="B9" s="30"/>
      <c r="C9" s="31"/>
      <c r="D9" s="32"/>
      <c r="E9" s="33"/>
      <c r="F9" s="34"/>
      <c r="G9" s="34"/>
      <c r="H9" s="35"/>
    </row>
  </sheetData>
  <autoFilter xmlns:etc="http://www.wps.cn/officeDocument/2017/etCustomData" ref="A2:H9" etc:filterBottomFollowUsedRange="0">
    <extLst/>
  </autoFilter>
  <mergeCells count="4">
    <mergeCell ref="A1:H1"/>
    <mergeCell ref="A7:C7"/>
    <mergeCell ref="A8:C8"/>
    <mergeCell ref="A9:C9"/>
  </mergeCells>
  <pageMargins left="0.393055555555556" right="0.236111111111111" top="0.590277777777778" bottom="1" header="0.511805555555556" footer="0.511805555555556"/>
  <pageSetup paperSize="9" scale="9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GridLines="0" workbookViewId="0">
      <pane ySplit="2" topLeftCell="A3" activePane="bottomLeft" state="frozen"/>
      <selection/>
      <selection pane="bottomLeft" activeCell="F32" sqref="F32"/>
    </sheetView>
  </sheetViews>
  <sheetFormatPr defaultColWidth="8.87962962962963" defaultRowHeight="12" outlineLevelCol="7"/>
  <cols>
    <col min="1" max="1" width="6.62962962962963" style="1" customWidth="1"/>
    <col min="2" max="2" width="15.6296296296296" style="2" customWidth="1"/>
    <col min="3" max="3" width="25.6296296296296" style="2" customWidth="1"/>
    <col min="4" max="4" width="5.62962962962963" style="2" customWidth="1"/>
    <col min="5" max="5" width="8.62962962962963" style="3" customWidth="1"/>
    <col min="6" max="7" width="12.6296296296296" style="4" customWidth="1"/>
    <col min="8" max="8" width="12.6296296296296" style="5" customWidth="1"/>
    <col min="9" max="16384" width="8.87962962962963" style="2"/>
  </cols>
  <sheetData>
    <row r="1" ht="20.4" spans="1:8">
      <c r="A1" s="6" t="s">
        <v>765</v>
      </c>
      <c r="B1" s="6"/>
      <c r="C1" s="6"/>
      <c r="D1" s="6"/>
      <c r="E1" s="7"/>
      <c r="F1" s="8"/>
      <c r="G1" s="8"/>
      <c r="H1" s="9"/>
    </row>
    <row r="2" ht="36" spans="1:8">
      <c r="A2" s="10" t="s">
        <v>1</v>
      </c>
      <c r="B2" s="10" t="s">
        <v>697</v>
      </c>
      <c r="C2" s="11" t="s">
        <v>698</v>
      </c>
      <c r="D2" s="10" t="s">
        <v>32</v>
      </c>
      <c r="E2" s="12" t="s">
        <v>35</v>
      </c>
      <c r="F2" s="13" t="s">
        <v>36</v>
      </c>
      <c r="G2" s="13" t="s">
        <v>37</v>
      </c>
      <c r="H2" s="14" t="s">
        <v>38</v>
      </c>
    </row>
    <row r="3" spans="1:8">
      <c r="A3" s="15" t="s">
        <v>8</v>
      </c>
      <c r="B3" s="16" t="s">
        <v>21</v>
      </c>
      <c r="C3" s="17"/>
      <c r="D3" s="15"/>
      <c r="E3" s="18"/>
      <c r="F3" s="19"/>
      <c r="G3" s="19"/>
      <c r="H3" s="20"/>
    </row>
    <row r="4" ht="24" spans="1:8">
      <c r="A4" s="21">
        <v>1.1</v>
      </c>
      <c r="B4" s="22" t="s">
        <v>766</v>
      </c>
      <c r="C4" s="22" t="s">
        <v>767</v>
      </c>
      <c r="D4" s="23" t="s">
        <v>47</v>
      </c>
      <c r="E4" s="24">
        <v>710</v>
      </c>
      <c r="F4" s="25"/>
      <c r="G4" s="26"/>
      <c r="H4" s="27"/>
    </row>
    <row r="5" ht="36" spans="1:8">
      <c r="A5" s="21">
        <v>1.2</v>
      </c>
      <c r="B5" s="22" t="s">
        <v>768</v>
      </c>
      <c r="C5" s="22" t="s">
        <v>769</v>
      </c>
      <c r="D5" s="23" t="s">
        <v>47</v>
      </c>
      <c r="E5" s="24">
        <v>710</v>
      </c>
      <c r="F5" s="25"/>
      <c r="G5" s="26"/>
      <c r="H5" s="27"/>
    </row>
    <row r="6" ht="24" spans="1:8">
      <c r="A6" s="21">
        <v>1.3</v>
      </c>
      <c r="B6" s="22" t="s">
        <v>770</v>
      </c>
      <c r="C6" s="22" t="s">
        <v>771</v>
      </c>
      <c r="D6" s="23" t="s">
        <v>47</v>
      </c>
      <c r="E6" s="24">
        <v>710</v>
      </c>
      <c r="F6" s="25"/>
      <c r="G6" s="26"/>
      <c r="H6" s="27"/>
    </row>
    <row r="7" ht="24" spans="1:8">
      <c r="A7" s="21">
        <v>1.4</v>
      </c>
      <c r="B7" s="22" t="s">
        <v>772</v>
      </c>
      <c r="C7" s="22" t="s">
        <v>773</v>
      </c>
      <c r="D7" s="23" t="s">
        <v>47</v>
      </c>
      <c r="E7" s="24">
        <v>710</v>
      </c>
      <c r="F7" s="25"/>
      <c r="G7" s="26"/>
      <c r="H7" s="27"/>
    </row>
    <row r="8" ht="24" spans="1:8">
      <c r="A8" s="21">
        <v>1.5</v>
      </c>
      <c r="B8" s="22" t="s">
        <v>774</v>
      </c>
      <c r="C8" s="22" t="s">
        <v>775</v>
      </c>
      <c r="D8" s="23" t="s">
        <v>47</v>
      </c>
      <c r="E8" s="24">
        <v>710</v>
      </c>
      <c r="F8" s="25"/>
      <c r="G8" s="26"/>
      <c r="H8" s="27"/>
    </row>
    <row r="9" ht="36" spans="1:8">
      <c r="A9" s="21">
        <v>1.6</v>
      </c>
      <c r="B9" s="28" t="s">
        <v>776</v>
      </c>
      <c r="C9" s="28" t="s">
        <v>777</v>
      </c>
      <c r="D9" s="23" t="s">
        <v>47</v>
      </c>
      <c r="E9" s="24">
        <v>710</v>
      </c>
      <c r="F9" s="25"/>
      <c r="G9" s="26"/>
      <c r="H9" s="27"/>
    </row>
    <row r="10" ht="36" spans="1:8">
      <c r="A10" s="21">
        <v>1.7</v>
      </c>
      <c r="B10" s="28" t="s">
        <v>778</v>
      </c>
      <c r="C10" s="28" t="s">
        <v>779</v>
      </c>
      <c r="D10" s="23" t="s">
        <v>47</v>
      </c>
      <c r="E10" s="24">
        <v>710</v>
      </c>
      <c r="F10" s="25"/>
      <c r="G10" s="26"/>
      <c r="H10" s="27" t="s">
        <v>780</v>
      </c>
    </row>
    <row r="11" ht="24" spans="1:8">
      <c r="A11" s="21">
        <v>1.8</v>
      </c>
      <c r="B11" s="28" t="s">
        <v>781</v>
      </c>
      <c r="C11" s="28" t="s">
        <v>782</v>
      </c>
      <c r="D11" s="23" t="s">
        <v>47</v>
      </c>
      <c r="E11" s="24">
        <v>710</v>
      </c>
      <c r="F11" s="25"/>
      <c r="G11" s="26"/>
      <c r="H11" s="27"/>
    </row>
    <row r="12" ht="24" spans="1:8">
      <c r="A12" s="21">
        <v>1.9</v>
      </c>
      <c r="B12" s="22" t="s">
        <v>783</v>
      </c>
      <c r="C12" s="22" t="s">
        <v>784</v>
      </c>
      <c r="D12" s="23" t="s">
        <v>47</v>
      </c>
      <c r="E12" s="24">
        <v>710</v>
      </c>
      <c r="F12" s="25"/>
      <c r="G12" s="26"/>
      <c r="H12" s="27"/>
    </row>
    <row r="13" spans="1:8">
      <c r="A13" s="29" t="s">
        <v>785</v>
      </c>
      <c r="B13" s="30"/>
      <c r="C13" s="31"/>
      <c r="D13" s="32"/>
      <c r="E13" s="33"/>
      <c r="F13" s="34"/>
      <c r="G13" s="34"/>
      <c r="H13" s="35"/>
    </row>
    <row r="14" spans="1:8">
      <c r="A14" s="29" t="s">
        <v>694</v>
      </c>
      <c r="B14" s="30"/>
      <c r="C14" s="31"/>
      <c r="D14" s="32"/>
      <c r="E14" s="33"/>
      <c r="F14" s="34"/>
      <c r="G14" s="34"/>
      <c r="H14" s="35"/>
    </row>
    <row r="15" spans="1:8">
      <c r="A15" s="29" t="s">
        <v>786</v>
      </c>
      <c r="B15" s="30"/>
      <c r="C15" s="31"/>
      <c r="D15" s="32"/>
      <c r="E15" s="33"/>
      <c r="F15" s="34"/>
      <c r="G15" s="34"/>
      <c r="H15" s="35"/>
    </row>
  </sheetData>
  <autoFilter xmlns:etc="http://www.wps.cn/officeDocument/2017/etCustomData" ref="A2:H15" etc:filterBottomFollowUsedRange="0">
    <extLst/>
  </autoFilter>
  <mergeCells count="4">
    <mergeCell ref="A1:H1"/>
    <mergeCell ref="A13:C13"/>
    <mergeCell ref="A14:C14"/>
    <mergeCell ref="A15:C15"/>
  </mergeCells>
  <pageMargins left="0.393055555555556" right="0.118055555555556" top="0.590277777777778" bottom="0.590277777777778" header="0.511805555555556" footer="0.511805555555556"/>
  <pageSetup paperSize="9" scale="98" orientation="portrait" horizontalDpi="600"/>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6</vt:i4>
      </vt:variant>
    </vt:vector>
  </HeadingPairs>
  <TitlesOfParts>
    <vt:vector size="6" baseType="lpstr">
      <vt:lpstr>汇总表</vt:lpstr>
      <vt:lpstr>一-布展工程</vt:lpstr>
      <vt:lpstr>二-硬件工程</vt:lpstr>
      <vt:lpstr>三-软件工程</vt:lpstr>
      <vt:lpstr>四-系统集成</vt:lpstr>
      <vt:lpstr>五-设计费用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快乐的小笼包</cp:lastModifiedBy>
  <dcterms:created xsi:type="dcterms:W3CDTF">2012-06-20T10:30:00Z</dcterms:created>
  <cp:lastPrinted>2016-09-14T18:18:00Z</cp:lastPrinted>
  <dcterms:modified xsi:type="dcterms:W3CDTF">2025-12-05T07:37:07Z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79EBBF69D6224FB2AA76DC27303BC242_13</vt:lpwstr>
  </property>
  <property fmtid="{D5CDD505-2E9C-101B-9397-08002B2CF9AE}" pid="4" name="KSOReadingLayout">
    <vt:bool>false</vt:bool>
  </property>
  <property fmtid="{D5CDD505-2E9C-101B-9397-08002B2CF9AE}" pid="5" name="CalculationRule">
    <vt:i4>0</vt:i4>
  </property>
</Properties>
</file>