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<sst xmlns="http://schemas.openxmlformats.org/spreadsheetml/2006/main" count="41" uniqueCount="31">
  <si>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8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</si>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</sst>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0"/>
      <name val="Arial"/>
      <charset val="134"/>
    </font>
    <font>
      <sz val="8"/>
      <name val="宋体"/>
      <charset val="134"/>
      <scheme val="min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1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workbookViewId="0">
      <selection activeCell="K8" sqref="K8"/>
    </sheetView>
  </sheetViews>
  <sheetFormatPr defaultColWidth="9" defaultRowHeight="20.65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12" width="9.85840707964602" style="23" customWidth="1"/>
    <col min="13" max="14" width="9" style="23"/>
    <col min="15" max="16384" width="9" style="22"/>
  </cols>
  <sheetData>
    <row r="1" ht="63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21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/>
      <c r="G2" s="27"/>
      <c r="H2" s="27" t="s">
        <v>6</v>
      </c>
    </row>
    <row r="3" ht="21" customHeight="1" spans="1:8">
      <c r="A3" s="28"/>
      <c r="B3" s="28" t="s">
        <v>7</v>
      </c>
      <c r="C3" s="28"/>
      <c r="D3" s="28"/>
      <c r="E3" s="26" t="s">
        <v>8</v>
      </c>
      <c r="F3" s="26" t="s">
        <v>9</v>
      </c>
      <c r="G3" s="26" t="s">
        <v>10</v>
      </c>
      <c r="H3" s="26"/>
    </row>
    <row r="4" ht="34" customHeight="1" spans="1:8">
      <c r="A4" s="13">
        <v>1</v>
      </c>
      <c r="B4" s="8" t="s">
        <v>11</v>
      </c>
      <c r="C4" s="9">
        <v>168</v>
      </c>
      <c r="D4" s="9">
        <v>198</v>
      </c>
      <c r="E4" s="10">
        <v>131349</v>
      </c>
      <c r="F4" s="14">
        <f>E4*0.7</f>
        <v>91944.3</v>
      </c>
      <c r="G4" s="14">
        <f>E4*0.3</f>
        <v>39404.7</v>
      </c>
      <c r="H4" s="29"/>
    </row>
    <row r="5" ht="34" customHeight="1" spans="1:8">
      <c r="A5" s="13">
        <v>2</v>
      </c>
      <c r="B5" s="8" t="s">
        <v>12</v>
      </c>
      <c r="C5" s="9">
        <v>384</v>
      </c>
      <c r="D5" s="9">
        <v>503</v>
      </c>
      <c r="E5" s="10">
        <v>344464</v>
      </c>
      <c r="F5" s="14">
        <f t="shared" ref="F5:F20" si="0">E5*0.7</f>
        <v>241124.8</v>
      </c>
      <c r="G5" s="14">
        <f t="shared" ref="G5:G20" si="1">E5*0.3</f>
        <v>103339.2</v>
      </c>
      <c r="H5" s="29"/>
    </row>
    <row r="6" s="22" customFormat="1" ht="34" customHeight="1" spans="1:14">
      <c r="A6" s="13">
        <v>3</v>
      </c>
      <c r="B6" s="8" t="s">
        <v>13</v>
      </c>
      <c r="C6" s="9">
        <v>338</v>
      </c>
      <c r="D6" s="9">
        <v>410</v>
      </c>
      <c r="E6" s="10">
        <v>290919</v>
      </c>
      <c r="F6" s="14">
        <f t="shared" si="0"/>
        <v>203643.3</v>
      </c>
      <c r="G6" s="14">
        <f t="shared" si="1"/>
        <v>87275.7</v>
      </c>
      <c r="H6" s="29"/>
      <c r="I6" s="23"/>
      <c r="J6" s="23"/>
      <c r="K6" s="23"/>
      <c r="L6" s="23"/>
      <c r="M6" s="23"/>
      <c r="N6" s="23"/>
    </row>
    <row r="7" ht="34" customHeight="1" spans="1:8">
      <c r="A7" s="13">
        <v>4</v>
      </c>
      <c r="B7" s="8" t="s">
        <v>14</v>
      </c>
      <c r="C7" s="9">
        <v>330</v>
      </c>
      <c r="D7" s="9">
        <v>401</v>
      </c>
      <c r="E7" s="10">
        <v>281903</v>
      </c>
      <c r="F7" s="14">
        <f t="shared" si="0"/>
        <v>197332.1</v>
      </c>
      <c r="G7" s="14">
        <f t="shared" si="1"/>
        <v>84570.9</v>
      </c>
      <c r="H7" s="30"/>
    </row>
    <row r="8" ht="34" customHeight="1" spans="1:8">
      <c r="A8" s="13">
        <v>5</v>
      </c>
      <c r="B8" s="8" t="s">
        <v>15</v>
      </c>
      <c r="C8" s="9">
        <v>276</v>
      </c>
      <c r="D8" s="9">
        <v>374</v>
      </c>
      <c r="E8" s="10">
        <v>203248</v>
      </c>
      <c r="F8" s="14">
        <f t="shared" si="0"/>
        <v>142273.6</v>
      </c>
      <c r="G8" s="14">
        <f t="shared" si="1"/>
        <v>60974.4</v>
      </c>
      <c r="H8" s="29"/>
    </row>
    <row r="9" ht="34" customHeight="1" spans="1:8">
      <c r="A9" s="13">
        <v>6</v>
      </c>
      <c r="B9" s="8" t="s">
        <v>16</v>
      </c>
      <c r="C9" s="9">
        <v>253</v>
      </c>
      <c r="D9" s="9">
        <v>358</v>
      </c>
      <c r="E9" s="10">
        <v>245536</v>
      </c>
      <c r="F9" s="14">
        <f t="shared" si="0"/>
        <v>171875.2</v>
      </c>
      <c r="G9" s="14">
        <f t="shared" si="1"/>
        <v>73660.8</v>
      </c>
      <c r="H9" s="29"/>
    </row>
    <row r="10" ht="34" customHeight="1" spans="1:8">
      <c r="A10" s="13">
        <v>7</v>
      </c>
      <c r="B10" s="8" t="s">
        <v>17</v>
      </c>
      <c r="C10" s="9">
        <v>216</v>
      </c>
      <c r="D10" s="9">
        <v>261</v>
      </c>
      <c r="E10" s="10">
        <v>186775</v>
      </c>
      <c r="F10" s="14">
        <f t="shared" si="0"/>
        <v>130742.5</v>
      </c>
      <c r="G10" s="14">
        <f t="shared" si="1"/>
        <v>56032.5</v>
      </c>
      <c r="H10" s="29"/>
    </row>
    <row r="11" ht="34" customHeight="1" spans="1:8">
      <c r="A11" s="13">
        <v>8</v>
      </c>
      <c r="B11" s="8" t="s">
        <v>18</v>
      </c>
      <c r="C11" s="9">
        <v>244</v>
      </c>
      <c r="D11" s="9">
        <v>316</v>
      </c>
      <c r="E11" s="10">
        <v>223731</v>
      </c>
      <c r="F11" s="14">
        <f t="shared" si="0"/>
        <v>156611.7</v>
      </c>
      <c r="G11" s="14">
        <f t="shared" si="1"/>
        <v>67119.3</v>
      </c>
      <c r="H11" s="29"/>
    </row>
    <row r="12" ht="34" customHeight="1" spans="1:8">
      <c r="A12" s="13">
        <v>9</v>
      </c>
      <c r="B12" s="8" t="s">
        <v>19</v>
      </c>
      <c r="C12" s="9">
        <v>213</v>
      </c>
      <c r="D12" s="9">
        <v>261</v>
      </c>
      <c r="E12" s="10">
        <v>186013</v>
      </c>
      <c r="F12" s="14">
        <f t="shared" si="0"/>
        <v>130209.1</v>
      </c>
      <c r="G12" s="14">
        <f t="shared" si="1"/>
        <v>55803.9</v>
      </c>
      <c r="H12" s="29"/>
    </row>
    <row r="13" ht="34" customHeight="1" spans="1:8">
      <c r="A13" s="13">
        <v>10</v>
      </c>
      <c r="B13" s="8" t="s">
        <v>20</v>
      </c>
      <c r="C13" s="9">
        <v>330</v>
      </c>
      <c r="D13" s="9">
        <v>413</v>
      </c>
      <c r="E13" s="10">
        <v>281400</v>
      </c>
      <c r="F13" s="14">
        <f t="shared" si="0"/>
        <v>196980</v>
      </c>
      <c r="G13" s="14">
        <f t="shared" si="1"/>
        <v>84420</v>
      </c>
      <c r="H13" s="29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820</v>
      </c>
      <c r="F14" s="14">
        <f t="shared" si="0"/>
        <v>574</v>
      </c>
      <c r="G14" s="14">
        <f t="shared" si="1"/>
        <v>246</v>
      </c>
      <c r="H14" s="29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f t="shared" si="0"/>
        <v>0</v>
      </c>
      <c r="G15" s="14">
        <f t="shared" si="1"/>
        <v>0</v>
      </c>
      <c r="H15" s="29"/>
    </row>
    <row r="16" ht="34" customHeight="1" spans="1:8">
      <c r="A16" s="13">
        <v>13</v>
      </c>
      <c r="B16" s="15" t="s">
        <v>23</v>
      </c>
      <c r="C16" s="9">
        <v>47</v>
      </c>
      <c r="D16" s="9">
        <v>66</v>
      </c>
      <c r="E16" s="10">
        <v>44248</v>
      </c>
      <c r="F16" s="14">
        <f t="shared" si="0"/>
        <v>30973.6</v>
      </c>
      <c r="G16" s="14">
        <f t="shared" si="1"/>
        <v>13274.4</v>
      </c>
      <c r="H16" s="29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f t="shared" si="0"/>
        <v>0</v>
      </c>
      <c r="G17" s="14">
        <f t="shared" si="1"/>
        <v>0</v>
      </c>
      <c r="H17" s="29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f t="shared" si="0"/>
        <v>0</v>
      </c>
      <c r="G18" s="14">
        <f t="shared" si="1"/>
        <v>0</v>
      </c>
      <c r="H18" s="29"/>
    </row>
    <row r="19" ht="34" customHeight="1" spans="1:8">
      <c r="A19" s="13">
        <v>16</v>
      </c>
      <c r="B19" s="15" t="s">
        <v>26</v>
      </c>
      <c r="C19" s="9">
        <v>43</v>
      </c>
      <c r="D19" s="9">
        <v>56</v>
      </c>
      <c r="E19" s="16">
        <v>39425</v>
      </c>
      <c r="F19" s="14">
        <f t="shared" si="0"/>
        <v>27597.5</v>
      </c>
      <c r="G19" s="14">
        <f t="shared" si="1"/>
        <v>11827.5</v>
      </c>
      <c r="H19" s="29"/>
    </row>
    <row r="20" ht="34" customHeight="1" spans="1:8">
      <c r="A20" s="31"/>
      <c r="B20" s="32" t="s">
        <v>27</v>
      </c>
      <c r="C20" s="32">
        <f>SUM(C4:C19)</f>
        <v>2843</v>
      </c>
      <c r="D20" s="32">
        <f>SUM(D4:D19)</f>
        <v>3618</v>
      </c>
      <c r="E20" s="14">
        <f>SUM(E4:E19)</f>
        <v>2459831</v>
      </c>
      <c r="F20" s="14">
        <f t="shared" si="0"/>
        <v>1721881.7</v>
      </c>
      <c r="G20" s="14">
        <f t="shared" si="1"/>
        <v>737949.3</v>
      </c>
      <c r="H20" s="29"/>
    </row>
    <row r="21" ht="78" customHeight="1" spans="1:8">
      <c r="A21" s="19"/>
      <c r="B21" s="19"/>
      <c r="C21" s="19"/>
      <c r="D21" s="19"/>
      <c r="E21" s="19"/>
      <c r="F21" s="19"/>
      <c r="G21" s="19"/>
      <c r="H21" s="19"/>
    </row>
    <row r="22" ht="21" customHeight="1" spans="1:8">
      <c r="A22" s="33"/>
      <c r="B22" s="19"/>
      <c r="C22" s="19"/>
      <c r="D22" s="19"/>
      <c r="E22" s="19"/>
      <c r="F22" s="19"/>
      <c r="G22" s="19"/>
      <c r="H22" s="19"/>
    </row>
    <row r="23" spans="5:7">
      <c r="E23" s="34"/>
      <c r="F23" s="34"/>
      <c r="G23" s="34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zoomScale="80" zoomScaleNormal="80" workbookViewId="0">
      <selection activeCell="K22" sqref="K22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451</v>
      </c>
      <c r="D4" s="9">
        <v>596</v>
      </c>
      <c r="E4" s="10">
        <v>400130</v>
      </c>
      <c r="F4" s="11">
        <v>0</v>
      </c>
      <c r="G4" s="11">
        <f>E4</f>
        <v>400130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451</v>
      </c>
      <c r="D16" s="18">
        <f>SUM(D4:D15)</f>
        <v>596</v>
      </c>
      <c r="E16" s="11">
        <f>SUM(E4:E15)</f>
        <v>400130</v>
      </c>
      <c r="F16" s="11">
        <f>SUM(F4:F15)</f>
        <v>0</v>
      </c>
      <c r="G16" s="11">
        <f>SUM(G4:G15)</f>
        <v>400130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2023-08-08T02:39:41Z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296D3801F3CD49079FD7A309036CA05D</vt:lpwstr>
  </property>
</Properties>
</file>