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15" windowHeight="9804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<sst xmlns="http://schemas.openxmlformats.org/spreadsheetml/2006/main" count="41" uniqueCount="31">
  <si>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2024</t>
    </r>
    <r>
      <rPr>
        <sz val="18"/>
        <rFont val="宋体"/>
        <charset val="134"/>
      </rPr>
      <t>年</t>
    </r>
    <r>
      <rPr>
        <sz val="18"/>
        <rFont val="Arial"/>
        <charset val="134"/>
      </rPr>
      <t>2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</si>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</sst>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4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2"/>
      <name val="宋体"/>
      <charset val="134"/>
      <scheme val="minor"/>
    </font>
    <font>
      <sz val="12"/>
      <name val="宋体"/>
      <charset val="0"/>
      <scheme val="maj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/>
    <xf numFmtId="0" fontId="8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/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opLeftCell="A13" workbookViewId="0">
      <selection activeCell="M7" sqref="M7"/>
    </sheetView>
  </sheetViews>
  <sheetFormatPr defaultColWidth="9" defaultRowHeight="20.65" outlineLevelCol="7"/>
  <cols>
    <col min="1" max="1" width="9" style="26"/>
    <col min="2" max="2" width="22.7522123893805" style="26" customWidth="1"/>
    <col min="3" max="3" width="5.61946902654867" style="26" customWidth="1"/>
    <col min="4" max="4" width="6.07964601769912" style="26" customWidth="1"/>
    <col min="5" max="5" width="13.4778761061947" style="26" customWidth="1"/>
    <col min="6" max="6" width="14.141592920354" style="26" customWidth="1"/>
    <col min="7" max="7" width="12.6283185840708" style="26" customWidth="1"/>
    <col min="8" max="8" width="15.2920353982301" style="26" customWidth="1"/>
    <col min="9" max="16384" width="9" style="26"/>
  </cols>
  <sheetData>
    <row r="1" ht="63" customHeight="1" spans="1:8">
      <c r="A1" s="28" t="s">
        <v>0</v>
      </c>
      <c r="B1" s="28"/>
      <c r="C1" s="28"/>
      <c r="D1" s="28"/>
      <c r="E1" s="28"/>
      <c r="F1" s="28"/>
      <c r="G1" s="28"/>
      <c r="H1" s="28"/>
    </row>
    <row r="2" ht="21" customHeight="1" spans="1:8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/>
      <c r="G2" s="31"/>
      <c r="H2" s="31" t="s">
        <v>6</v>
      </c>
    </row>
    <row r="3" ht="21" customHeight="1" spans="1:8">
      <c r="A3" s="32"/>
      <c r="B3" s="32" t="s">
        <v>7</v>
      </c>
      <c r="C3" s="32"/>
      <c r="D3" s="32"/>
      <c r="E3" s="30" t="s">
        <v>8</v>
      </c>
      <c r="F3" s="30" t="s">
        <v>9</v>
      </c>
      <c r="G3" s="30" t="s">
        <v>10</v>
      </c>
      <c r="H3" s="30"/>
    </row>
    <row r="4" ht="34" customHeight="1" spans="1:8">
      <c r="A4" s="13">
        <v>1</v>
      </c>
      <c r="B4" s="14" t="s">
        <v>11</v>
      </c>
      <c r="C4" s="18">
        <v>191</v>
      </c>
      <c r="D4" s="18">
        <v>227</v>
      </c>
      <c r="E4" s="19">
        <v>150309</v>
      </c>
      <c r="F4" s="17">
        <f>E4*0.7</f>
        <v>105216.3</v>
      </c>
      <c r="G4" s="17">
        <f>E4*0.3</f>
        <v>45092.7</v>
      </c>
      <c r="H4" s="33"/>
    </row>
    <row r="5" ht="34" customHeight="1" spans="1:8">
      <c r="A5" s="13">
        <v>2</v>
      </c>
      <c r="B5" s="14" t="s">
        <v>12</v>
      </c>
      <c r="C5" s="18">
        <v>383</v>
      </c>
      <c r="D5" s="18">
        <v>501</v>
      </c>
      <c r="E5" s="19">
        <v>343173</v>
      </c>
      <c r="F5" s="17">
        <f t="shared" ref="F5:F20" si="0">E5*0.7</f>
        <v>240221.1</v>
      </c>
      <c r="G5" s="17">
        <f t="shared" ref="G5:G20" si="1">E5*0.3</f>
        <v>102951.9</v>
      </c>
      <c r="H5" s="33"/>
    </row>
    <row r="6" s="26" customFormat="1" ht="34" customHeight="1" spans="1:8">
      <c r="A6" s="13">
        <v>3</v>
      </c>
      <c r="B6" s="14" t="s">
        <v>13</v>
      </c>
      <c r="C6" s="18">
        <v>346</v>
      </c>
      <c r="D6" s="18">
        <v>416</v>
      </c>
      <c r="E6" s="19">
        <v>297432</v>
      </c>
      <c r="F6" s="17">
        <f t="shared" si="0"/>
        <v>208202.4</v>
      </c>
      <c r="G6" s="17">
        <f t="shared" si="1"/>
        <v>89229.6</v>
      </c>
      <c r="H6" s="33"/>
    </row>
    <row r="7" s="27" customFormat="1" ht="34" customHeight="1" spans="1:8">
      <c r="A7" s="34">
        <v>4</v>
      </c>
      <c r="B7" s="35" t="s">
        <v>14</v>
      </c>
      <c r="C7" s="36">
        <v>349</v>
      </c>
      <c r="D7" s="36">
        <v>419</v>
      </c>
      <c r="E7" s="37">
        <f>291787-777</f>
        <v>291010</v>
      </c>
      <c r="F7" s="38">
        <f t="shared" si="0"/>
        <v>203707</v>
      </c>
      <c r="G7" s="38">
        <f t="shared" si="1"/>
        <v>87303</v>
      </c>
      <c r="H7" s="39"/>
    </row>
    <row r="8" ht="34" customHeight="1" spans="1:8">
      <c r="A8" s="13">
        <v>5</v>
      </c>
      <c r="B8" s="14" t="s">
        <v>15</v>
      </c>
      <c r="C8" s="18">
        <v>308</v>
      </c>
      <c r="D8" s="18">
        <v>409</v>
      </c>
      <c r="E8" s="19">
        <v>228278</v>
      </c>
      <c r="F8" s="17">
        <f t="shared" si="0"/>
        <v>159794.6</v>
      </c>
      <c r="G8" s="17">
        <f t="shared" si="1"/>
        <v>68483.4</v>
      </c>
      <c r="H8" s="33"/>
    </row>
    <row r="9" ht="34" customHeight="1" spans="1:8">
      <c r="A9" s="13">
        <v>6</v>
      </c>
      <c r="B9" s="14" t="s">
        <v>16</v>
      </c>
      <c r="C9" s="18">
        <v>272</v>
      </c>
      <c r="D9" s="18">
        <v>384</v>
      </c>
      <c r="E9" s="19">
        <v>262958</v>
      </c>
      <c r="F9" s="17">
        <f t="shared" si="0"/>
        <v>184070.6</v>
      </c>
      <c r="G9" s="17">
        <f t="shared" si="1"/>
        <v>78887.4</v>
      </c>
      <c r="H9" s="33"/>
    </row>
    <row r="10" ht="34" customHeight="1" spans="1:8">
      <c r="A10" s="13">
        <v>7</v>
      </c>
      <c r="B10" s="14" t="s">
        <v>17</v>
      </c>
      <c r="C10" s="18">
        <v>238</v>
      </c>
      <c r="D10" s="18">
        <v>286</v>
      </c>
      <c r="E10" s="19">
        <v>203658</v>
      </c>
      <c r="F10" s="17">
        <f t="shared" si="0"/>
        <v>142560.6</v>
      </c>
      <c r="G10" s="17">
        <f t="shared" si="1"/>
        <v>61097.4</v>
      </c>
      <c r="H10" s="33"/>
    </row>
    <row r="11" ht="34" customHeight="1" spans="1:8">
      <c r="A11" s="13">
        <v>8</v>
      </c>
      <c r="B11" s="14" t="s">
        <v>18</v>
      </c>
      <c r="C11" s="18">
        <v>270</v>
      </c>
      <c r="D11" s="18">
        <v>358</v>
      </c>
      <c r="E11" s="19">
        <v>258475</v>
      </c>
      <c r="F11" s="17">
        <f t="shared" si="0"/>
        <v>180932.5</v>
      </c>
      <c r="G11" s="17">
        <f t="shared" si="1"/>
        <v>77542.5</v>
      </c>
      <c r="H11" s="33"/>
    </row>
    <row r="12" ht="34" customHeight="1" spans="1:8">
      <c r="A12" s="13">
        <v>9</v>
      </c>
      <c r="B12" s="14" t="s">
        <v>19</v>
      </c>
      <c r="C12" s="18">
        <v>231</v>
      </c>
      <c r="D12" s="18">
        <v>279</v>
      </c>
      <c r="E12" s="19">
        <v>201605</v>
      </c>
      <c r="F12" s="17">
        <f t="shared" si="0"/>
        <v>141123.5</v>
      </c>
      <c r="G12" s="17">
        <f t="shared" si="1"/>
        <v>60481.5</v>
      </c>
      <c r="H12" s="33"/>
    </row>
    <row r="13" ht="34" customHeight="1" spans="1:8">
      <c r="A13" s="13">
        <v>10</v>
      </c>
      <c r="B13" s="14" t="s">
        <v>20</v>
      </c>
      <c r="C13" s="18">
        <v>354</v>
      </c>
      <c r="D13" s="18">
        <v>440</v>
      </c>
      <c r="E13" s="19">
        <v>302913</v>
      </c>
      <c r="F13" s="17">
        <f t="shared" si="0"/>
        <v>212039.1</v>
      </c>
      <c r="G13" s="17">
        <f t="shared" si="1"/>
        <v>90873.9</v>
      </c>
      <c r="H13" s="33"/>
    </row>
    <row r="14" ht="34" customHeight="1" spans="1:8">
      <c r="A14" s="13">
        <v>11</v>
      </c>
      <c r="B14" s="14" t="s">
        <v>21</v>
      </c>
      <c r="C14" s="18">
        <v>1</v>
      </c>
      <c r="D14" s="18">
        <v>1</v>
      </c>
      <c r="E14" s="19">
        <v>820</v>
      </c>
      <c r="F14" s="17">
        <f t="shared" si="0"/>
        <v>574</v>
      </c>
      <c r="G14" s="17">
        <f t="shared" si="1"/>
        <v>246</v>
      </c>
      <c r="H14" s="33"/>
    </row>
    <row r="15" ht="34" customHeight="1" spans="1:8">
      <c r="A15" s="13">
        <v>12</v>
      </c>
      <c r="B15" s="8" t="s">
        <v>22</v>
      </c>
      <c r="C15" s="18"/>
      <c r="D15" s="18"/>
      <c r="E15" s="19"/>
      <c r="F15" s="17">
        <f t="shared" si="0"/>
        <v>0</v>
      </c>
      <c r="G15" s="17">
        <f t="shared" si="1"/>
        <v>0</v>
      </c>
      <c r="H15" s="33"/>
    </row>
    <row r="16" ht="34" customHeight="1" spans="1:8">
      <c r="A16" s="13">
        <v>13</v>
      </c>
      <c r="B16" s="8" t="s">
        <v>23</v>
      </c>
      <c r="C16" s="18">
        <v>49</v>
      </c>
      <c r="D16" s="18">
        <v>67</v>
      </c>
      <c r="E16" s="19">
        <v>46698</v>
      </c>
      <c r="F16" s="17">
        <f t="shared" si="0"/>
        <v>32688.6</v>
      </c>
      <c r="G16" s="17">
        <f t="shared" si="1"/>
        <v>14009.4</v>
      </c>
      <c r="H16" s="33"/>
    </row>
    <row r="17" ht="34" customHeight="1" spans="1:8">
      <c r="A17" s="13">
        <v>14</v>
      </c>
      <c r="B17" s="8" t="s">
        <v>24</v>
      </c>
      <c r="C17" s="18"/>
      <c r="D17" s="18"/>
      <c r="E17" s="19"/>
      <c r="F17" s="17">
        <f t="shared" si="0"/>
        <v>0</v>
      </c>
      <c r="G17" s="17">
        <f t="shared" si="1"/>
        <v>0</v>
      </c>
      <c r="H17" s="33"/>
    </row>
    <row r="18" ht="34" customHeight="1" spans="1:8">
      <c r="A18" s="13">
        <v>15</v>
      </c>
      <c r="B18" s="8" t="s">
        <v>25</v>
      </c>
      <c r="C18" s="18"/>
      <c r="D18" s="18"/>
      <c r="E18" s="19"/>
      <c r="F18" s="17">
        <f t="shared" si="0"/>
        <v>0</v>
      </c>
      <c r="G18" s="17">
        <f t="shared" si="1"/>
        <v>0</v>
      </c>
      <c r="H18" s="33"/>
    </row>
    <row r="19" ht="34" customHeight="1" spans="1:8">
      <c r="A19" s="13">
        <v>16</v>
      </c>
      <c r="B19" s="8" t="s">
        <v>26</v>
      </c>
      <c r="C19" s="18">
        <v>44</v>
      </c>
      <c r="D19" s="18">
        <v>57</v>
      </c>
      <c r="E19" s="20">
        <v>40016</v>
      </c>
      <c r="F19" s="17">
        <f t="shared" si="0"/>
        <v>28011.2</v>
      </c>
      <c r="G19" s="17">
        <f t="shared" si="1"/>
        <v>12004.8</v>
      </c>
      <c r="H19" s="33"/>
    </row>
    <row r="20" ht="34" customHeight="1" spans="1:8">
      <c r="A20" s="40"/>
      <c r="B20" s="41" t="s">
        <v>27</v>
      </c>
      <c r="C20" s="41">
        <f>SUM(C4:C19)</f>
        <v>3036</v>
      </c>
      <c r="D20" s="41">
        <f>SUM(D4:D19)</f>
        <v>3844</v>
      </c>
      <c r="E20" s="17">
        <f>SUM(E4:E19)</f>
        <v>2627345</v>
      </c>
      <c r="F20" s="17">
        <f t="shared" si="0"/>
        <v>1839141.5</v>
      </c>
      <c r="G20" s="17">
        <f t="shared" si="1"/>
        <v>788203.5</v>
      </c>
      <c r="H20" s="33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0" zoomScaleNormal="80" workbookViewId="0">
      <selection activeCell="A19" sqref="$A19:$XFD27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510</v>
      </c>
      <c r="D4" s="9">
        <v>656</v>
      </c>
      <c r="E4" s="10">
        <v>434798</v>
      </c>
      <c r="F4" s="11">
        <v>0</v>
      </c>
      <c r="G4" s="11">
        <f>E4</f>
        <v>434798</v>
      </c>
      <c r="H4" s="12"/>
    </row>
    <row r="5" ht="34" customHeight="1" spans="1:8">
      <c r="A5" s="13"/>
      <c r="B5" s="14"/>
      <c r="C5" s="15"/>
      <c r="D5" s="15"/>
      <c r="E5" s="16"/>
      <c r="F5" s="17"/>
      <c r="G5" s="17"/>
      <c r="H5" s="12"/>
    </row>
    <row r="6" ht="34" customHeight="1" spans="1:8">
      <c r="A6" s="13"/>
      <c r="B6" s="14"/>
      <c r="C6" s="18"/>
      <c r="D6" s="18"/>
      <c r="E6" s="19"/>
      <c r="F6" s="17"/>
      <c r="G6" s="17"/>
      <c r="H6" s="12"/>
    </row>
    <row r="7" ht="34" customHeight="1" spans="1:8">
      <c r="A7" s="13"/>
      <c r="B7" s="14"/>
      <c r="C7" s="18"/>
      <c r="D7" s="18"/>
      <c r="E7" s="19"/>
      <c r="F7" s="17"/>
      <c r="G7" s="17"/>
      <c r="H7" s="12"/>
    </row>
    <row r="8" ht="34" customHeight="1" spans="1:8">
      <c r="A8" s="13"/>
      <c r="B8" s="14"/>
      <c r="C8" s="18"/>
      <c r="D8" s="18"/>
      <c r="E8" s="19"/>
      <c r="F8" s="17"/>
      <c r="G8" s="17"/>
      <c r="H8" s="12"/>
    </row>
    <row r="9" ht="34" customHeight="1" spans="1:8">
      <c r="A9" s="13"/>
      <c r="B9" s="14"/>
      <c r="C9" s="18"/>
      <c r="D9" s="18"/>
      <c r="E9" s="19"/>
      <c r="F9" s="17"/>
      <c r="G9" s="17"/>
      <c r="H9" s="12"/>
    </row>
    <row r="10" ht="34" customHeight="1" spans="1:8">
      <c r="A10" s="13"/>
      <c r="B10" s="14"/>
      <c r="C10" s="18"/>
      <c r="D10" s="18"/>
      <c r="E10" s="19"/>
      <c r="F10" s="17"/>
      <c r="G10" s="17"/>
      <c r="H10" s="12"/>
    </row>
    <row r="11" ht="34" customHeight="1" spans="1:8">
      <c r="A11" s="13"/>
      <c r="B11" s="8"/>
      <c r="C11" s="18"/>
      <c r="D11" s="18"/>
      <c r="E11" s="19"/>
      <c r="F11" s="17"/>
      <c r="G11" s="17"/>
      <c r="H11" s="12"/>
    </row>
    <row r="12" ht="34" customHeight="1" spans="1:8">
      <c r="A12" s="13"/>
      <c r="B12" s="8"/>
      <c r="C12" s="18"/>
      <c r="D12" s="18"/>
      <c r="E12" s="19"/>
      <c r="F12" s="17"/>
      <c r="G12" s="17"/>
      <c r="H12" s="12"/>
    </row>
    <row r="13" ht="34" customHeight="1" spans="1:8">
      <c r="A13" s="13"/>
      <c r="B13" s="8"/>
      <c r="C13" s="18"/>
      <c r="D13" s="18"/>
      <c r="E13" s="19"/>
      <c r="F13" s="17"/>
      <c r="G13" s="17"/>
      <c r="H13" s="12"/>
    </row>
    <row r="14" ht="34" customHeight="1" spans="1:8">
      <c r="A14" s="13"/>
      <c r="B14" s="8"/>
      <c r="C14" s="18"/>
      <c r="D14" s="18"/>
      <c r="E14" s="19"/>
      <c r="F14" s="17"/>
      <c r="G14" s="17"/>
      <c r="H14" s="12"/>
    </row>
    <row r="15" ht="34" customHeight="1" spans="1:8">
      <c r="A15" s="13"/>
      <c r="B15" s="8"/>
      <c r="C15" s="18"/>
      <c r="D15" s="18"/>
      <c r="E15" s="20"/>
      <c r="F15" s="17"/>
      <c r="G15" s="17"/>
      <c r="H15" s="12"/>
    </row>
    <row r="16" ht="34" customHeight="1" spans="1:8">
      <c r="A16" s="21"/>
      <c r="B16" s="22" t="s">
        <v>27</v>
      </c>
      <c r="C16" s="22">
        <f>SUM(C4:C15)</f>
        <v>510</v>
      </c>
      <c r="D16" s="22">
        <f>SUM(D4:D15)</f>
        <v>656</v>
      </c>
      <c r="E16" s="11">
        <f>SUM(E4:E15)</f>
        <v>434798</v>
      </c>
      <c r="F16" s="11">
        <f>SUM(F4:F15)</f>
        <v>0</v>
      </c>
      <c r="G16" s="11">
        <f>SUM(G4:G15)</f>
        <v>434798</v>
      </c>
      <c r="H16" s="12"/>
    </row>
    <row r="17" ht="78" customHeight="1" spans="1:8">
      <c r="A17" s="23"/>
      <c r="B17" s="23"/>
      <c r="C17" s="23"/>
      <c r="D17" s="23"/>
      <c r="E17" s="23"/>
      <c r="F17" s="23"/>
      <c r="G17" s="23"/>
      <c r="H17" s="23"/>
    </row>
    <row r="18" ht="21" customHeight="1" spans="1:8">
      <c r="A18" s="24"/>
      <c r="B18" s="25"/>
      <c r="C18" s="25"/>
      <c r="D18" s="25"/>
      <c r="E18" s="25"/>
      <c r="F18" s="25"/>
      <c r="G18" s="25"/>
      <c r="H18" s="25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2024-02-04T08:23:59Z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296D3801F3CD49079FD7A309036CA05D</vt:lpwstr>
  </property>
</Properties>
</file>