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'1全'!$A$1:$H$20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<sst xmlns="http://schemas.openxmlformats.org/spreadsheetml/2006/main" count="41" uniqueCount="31">
  <si>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5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</si>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</sst>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0"/>
      <name val="Arial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1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topLeftCell="A15" workbookViewId="0">
      <selection activeCell="L9" sqref="L9"/>
    </sheetView>
  </sheetViews>
  <sheetFormatPr defaultColWidth="9" defaultRowHeight="20.65" outlineLevelCol="7"/>
  <cols>
    <col min="1" max="1" width="9" style="22"/>
    <col min="2" max="2" width="22.7522123893805" style="22" customWidth="1"/>
    <col min="3" max="3" width="5.61946902654867" style="22" customWidth="1"/>
    <col min="4" max="4" width="6.07964601769912" style="22" customWidth="1"/>
    <col min="5" max="5" width="13.4778761061947" style="22" customWidth="1"/>
    <col min="6" max="6" width="14.141592920354" style="22" customWidth="1"/>
    <col min="7" max="7" width="12.6283185840708" style="22" customWidth="1"/>
    <col min="8" max="8" width="15.2920353982301" style="22" customWidth="1"/>
    <col min="9" max="10" width="9" style="23"/>
    <col min="11" max="16384" width="9" style="22"/>
  </cols>
  <sheetData>
    <row r="1" ht="63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ht="21" customHeight="1" spans="1:8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/>
      <c r="G2" s="27"/>
      <c r="H2" s="27" t="s">
        <v>6</v>
      </c>
    </row>
    <row r="3" ht="21" customHeight="1" spans="1:8">
      <c r="A3" s="28"/>
      <c r="B3" s="28" t="s">
        <v>7</v>
      </c>
      <c r="C3" s="28"/>
      <c r="D3" s="28"/>
      <c r="E3" s="26" t="s">
        <v>8</v>
      </c>
      <c r="F3" s="26" t="s">
        <v>9</v>
      </c>
      <c r="G3" s="26" t="s">
        <v>10</v>
      </c>
      <c r="H3" s="26"/>
    </row>
    <row r="4" ht="34" customHeight="1" spans="1:8">
      <c r="A4" s="29">
        <v>1</v>
      </c>
      <c r="B4" s="30" t="s">
        <v>11</v>
      </c>
      <c r="C4" s="31">
        <v>169</v>
      </c>
      <c r="D4" s="31">
        <v>201</v>
      </c>
      <c r="E4" s="32">
        <v>125561</v>
      </c>
      <c r="F4" s="33">
        <f>E4*0.7</f>
        <v>87892.7</v>
      </c>
      <c r="G4" s="33">
        <f>E4*0.3</f>
        <v>37668.3</v>
      </c>
      <c r="H4" s="34"/>
    </row>
    <row r="5" ht="34" customHeight="1" spans="1:8">
      <c r="A5" s="29">
        <v>2</v>
      </c>
      <c r="B5" s="30" t="s">
        <v>12</v>
      </c>
      <c r="C5" s="31">
        <v>395</v>
      </c>
      <c r="D5" s="31">
        <v>524</v>
      </c>
      <c r="E5" s="32">
        <v>333694</v>
      </c>
      <c r="F5" s="33">
        <f t="shared" ref="F5:F20" si="0">E5*0.7</f>
        <v>233585.8</v>
      </c>
      <c r="G5" s="33">
        <f t="shared" ref="G5:G20" si="1">E5*0.3</f>
        <v>100108.2</v>
      </c>
      <c r="H5" s="34"/>
    </row>
    <row r="6" ht="34" customHeight="1" spans="1:8">
      <c r="A6" s="29">
        <v>3</v>
      </c>
      <c r="B6" s="35" t="s">
        <v>13</v>
      </c>
      <c r="C6" s="36">
        <v>339</v>
      </c>
      <c r="D6" s="36">
        <v>410</v>
      </c>
      <c r="E6" s="37">
        <f>272522-750</f>
        <v>271772</v>
      </c>
      <c r="F6" s="38">
        <f t="shared" si="0"/>
        <v>190240.4</v>
      </c>
      <c r="G6" s="38">
        <f t="shared" si="1"/>
        <v>81531.6</v>
      </c>
      <c r="H6" s="34"/>
    </row>
    <row r="7" ht="34" customHeight="1" spans="1:8">
      <c r="A7" s="29">
        <v>4</v>
      </c>
      <c r="B7" s="30" t="s">
        <v>14</v>
      </c>
      <c r="C7" s="31">
        <v>346</v>
      </c>
      <c r="D7" s="31">
        <v>420</v>
      </c>
      <c r="E7" s="32">
        <v>267797</v>
      </c>
      <c r="F7" s="33">
        <f t="shared" si="0"/>
        <v>187457.9</v>
      </c>
      <c r="G7" s="33">
        <f t="shared" si="1"/>
        <v>80339.1</v>
      </c>
      <c r="H7" s="39"/>
    </row>
    <row r="8" ht="34" customHeight="1" spans="1:8">
      <c r="A8" s="29">
        <v>5</v>
      </c>
      <c r="B8" s="30" t="s">
        <v>15</v>
      </c>
      <c r="C8" s="31">
        <v>279</v>
      </c>
      <c r="D8" s="31">
        <v>379</v>
      </c>
      <c r="E8" s="32">
        <v>194324</v>
      </c>
      <c r="F8" s="33">
        <f t="shared" si="0"/>
        <v>136026.8</v>
      </c>
      <c r="G8" s="33">
        <f t="shared" si="1"/>
        <v>58297.2</v>
      </c>
      <c r="H8" s="34"/>
    </row>
    <row r="9" ht="34" customHeight="1" spans="1:8">
      <c r="A9" s="29">
        <v>6</v>
      </c>
      <c r="B9" s="30" t="s">
        <v>16</v>
      </c>
      <c r="C9" s="31">
        <v>274</v>
      </c>
      <c r="D9" s="31">
        <v>390</v>
      </c>
      <c r="E9" s="32">
        <v>254894</v>
      </c>
      <c r="F9" s="33">
        <f t="shared" si="0"/>
        <v>178425.8</v>
      </c>
      <c r="G9" s="33">
        <f t="shared" si="1"/>
        <v>76468.2</v>
      </c>
      <c r="H9" s="34"/>
    </row>
    <row r="10" ht="34" customHeight="1" spans="1:8">
      <c r="A10" s="29">
        <v>7</v>
      </c>
      <c r="B10" s="30" t="s">
        <v>17</v>
      </c>
      <c r="C10" s="31">
        <v>219</v>
      </c>
      <c r="D10" s="31">
        <v>272</v>
      </c>
      <c r="E10" s="32">
        <v>185644</v>
      </c>
      <c r="F10" s="33">
        <f t="shared" si="0"/>
        <v>129950.8</v>
      </c>
      <c r="G10" s="33">
        <f t="shared" si="1"/>
        <v>55693.2</v>
      </c>
      <c r="H10" s="34"/>
    </row>
    <row r="11" ht="34" customHeight="1" spans="1:8">
      <c r="A11" s="29">
        <v>8</v>
      </c>
      <c r="B11" s="30" t="s">
        <v>18</v>
      </c>
      <c r="C11" s="31">
        <v>261</v>
      </c>
      <c r="D11" s="31">
        <v>338</v>
      </c>
      <c r="E11" s="32">
        <v>231282</v>
      </c>
      <c r="F11" s="33">
        <f t="shared" si="0"/>
        <v>161897.4</v>
      </c>
      <c r="G11" s="33">
        <f t="shared" si="1"/>
        <v>69384.6</v>
      </c>
      <c r="H11" s="34"/>
    </row>
    <row r="12" ht="34" customHeight="1" spans="1:8">
      <c r="A12" s="29">
        <v>9</v>
      </c>
      <c r="B12" s="30" t="s">
        <v>19</v>
      </c>
      <c r="C12" s="31">
        <v>212</v>
      </c>
      <c r="D12" s="31">
        <v>263</v>
      </c>
      <c r="E12" s="32">
        <v>169116</v>
      </c>
      <c r="F12" s="33">
        <f t="shared" si="0"/>
        <v>118381.2</v>
      </c>
      <c r="G12" s="33">
        <f t="shared" si="1"/>
        <v>50734.8</v>
      </c>
      <c r="H12" s="34"/>
    </row>
    <row r="13" ht="34" customHeight="1" spans="1:8">
      <c r="A13" s="29">
        <v>10</v>
      </c>
      <c r="B13" s="30" t="s">
        <v>20</v>
      </c>
      <c r="C13" s="31">
        <v>355</v>
      </c>
      <c r="D13" s="31">
        <v>448</v>
      </c>
      <c r="E13" s="32">
        <v>287764</v>
      </c>
      <c r="F13" s="33">
        <f t="shared" si="0"/>
        <v>201434.8</v>
      </c>
      <c r="G13" s="33">
        <f t="shared" si="1"/>
        <v>86329.2</v>
      </c>
      <c r="H13" s="34"/>
    </row>
    <row r="14" ht="34" customHeight="1" spans="1:8">
      <c r="A14" s="29">
        <v>11</v>
      </c>
      <c r="B14" s="30" t="s">
        <v>21</v>
      </c>
      <c r="C14" s="31">
        <v>1</v>
      </c>
      <c r="D14" s="31">
        <v>1</v>
      </c>
      <c r="E14" s="32">
        <v>780</v>
      </c>
      <c r="F14" s="33">
        <f t="shared" si="0"/>
        <v>546</v>
      </c>
      <c r="G14" s="33">
        <f t="shared" si="1"/>
        <v>234</v>
      </c>
      <c r="H14" s="34"/>
    </row>
    <row r="15" ht="34" customHeight="1" spans="1:8">
      <c r="A15" s="29">
        <v>12</v>
      </c>
      <c r="B15" s="40" t="s">
        <v>22</v>
      </c>
      <c r="C15" s="31"/>
      <c r="D15" s="31"/>
      <c r="E15" s="32"/>
      <c r="F15" s="33">
        <f t="shared" si="0"/>
        <v>0</v>
      </c>
      <c r="G15" s="33">
        <f t="shared" si="1"/>
        <v>0</v>
      </c>
      <c r="H15" s="34"/>
    </row>
    <row r="16" ht="34" customHeight="1" spans="1:8">
      <c r="A16" s="29">
        <v>13</v>
      </c>
      <c r="B16" s="40" t="s">
        <v>23</v>
      </c>
      <c r="C16" s="31">
        <v>49</v>
      </c>
      <c r="D16" s="31">
        <v>70</v>
      </c>
      <c r="E16" s="32">
        <v>44737</v>
      </c>
      <c r="F16" s="33">
        <f t="shared" si="0"/>
        <v>31315.9</v>
      </c>
      <c r="G16" s="33">
        <f t="shared" si="1"/>
        <v>13421.1</v>
      </c>
      <c r="H16" s="34"/>
    </row>
    <row r="17" ht="34" customHeight="1" spans="1:8">
      <c r="A17" s="29">
        <v>14</v>
      </c>
      <c r="B17" s="40" t="s">
        <v>24</v>
      </c>
      <c r="C17" s="31"/>
      <c r="D17" s="31"/>
      <c r="E17" s="32"/>
      <c r="F17" s="33">
        <f t="shared" si="0"/>
        <v>0</v>
      </c>
      <c r="G17" s="33">
        <f t="shared" si="1"/>
        <v>0</v>
      </c>
      <c r="H17" s="34"/>
    </row>
    <row r="18" ht="34" customHeight="1" spans="1:8">
      <c r="A18" s="29">
        <v>15</v>
      </c>
      <c r="B18" s="40" t="s">
        <v>25</v>
      </c>
      <c r="C18" s="31"/>
      <c r="D18" s="31"/>
      <c r="E18" s="32"/>
      <c r="F18" s="33">
        <f t="shared" si="0"/>
        <v>0</v>
      </c>
      <c r="G18" s="33">
        <f t="shared" si="1"/>
        <v>0</v>
      </c>
      <c r="H18" s="34"/>
    </row>
    <row r="19" ht="34" customHeight="1" spans="1:8">
      <c r="A19" s="29">
        <v>16</v>
      </c>
      <c r="B19" s="40" t="s">
        <v>26</v>
      </c>
      <c r="C19" s="31">
        <v>47</v>
      </c>
      <c r="D19" s="31">
        <v>62</v>
      </c>
      <c r="E19" s="41">
        <v>41659</v>
      </c>
      <c r="F19" s="33">
        <f t="shared" si="0"/>
        <v>29161.3</v>
      </c>
      <c r="G19" s="33">
        <f t="shared" si="1"/>
        <v>12497.7</v>
      </c>
      <c r="H19" s="34"/>
    </row>
    <row r="20" ht="34" customHeight="1" spans="1:8">
      <c r="A20" s="42"/>
      <c r="B20" s="43" t="s">
        <v>27</v>
      </c>
      <c r="C20" s="43">
        <f>SUM(C4:C19)</f>
        <v>2946</v>
      </c>
      <c r="D20" s="43">
        <f>SUM(D4:D19)</f>
        <v>3778</v>
      </c>
      <c r="E20" s="33">
        <f>SUM(E4:E19)</f>
        <v>2409024</v>
      </c>
      <c r="F20" s="33">
        <f t="shared" si="0"/>
        <v>1686316.8</v>
      </c>
      <c r="G20" s="33">
        <f t="shared" si="1"/>
        <v>722707.2</v>
      </c>
      <c r="H20" s="34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zoomScale="80" zoomScaleNormal="80" topLeftCell="A14" workbookViewId="0">
      <selection activeCell="F25" sqref="F25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474</v>
      </c>
      <c r="D4" s="9">
        <v>629</v>
      </c>
      <c r="E4" s="10">
        <v>395148</v>
      </c>
      <c r="F4" s="11">
        <v>0</v>
      </c>
      <c r="G4" s="11">
        <f>E4</f>
        <v>395148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474</v>
      </c>
      <c r="D16" s="18">
        <f>SUM(D4:D15)</f>
        <v>629</v>
      </c>
      <c r="E16" s="11">
        <f>SUM(E4:E15)</f>
        <v>395148</v>
      </c>
      <c r="F16" s="11">
        <f>SUM(F4:F15)</f>
        <v>0</v>
      </c>
      <c r="G16" s="11">
        <f>SUM(G4:G15)</f>
        <v>395148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2023-05-08T06:47:11Z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296D3801F3CD49079FD7A309036CA05D</vt:lpwstr>
  </property>
</Properties>
</file>