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询价汇总表" sheetId="4" r:id="rId1"/>
    <sheet name="临海南段苗木清单" sheetId="3" r:id="rId2"/>
    <sheet name="临海北段苗木清单" sheetId="2" r:id="rId3"/>
  </sheets>
  <definedNames>
    <definedName name="_xlnm._FilterDatabase" localSheetId="1" hidden="1">临海南段苗木清单!$A$2:$H$41</definedName>
    <definedName name="_xlnm._FilterDatabase" localSheetId="2" hidden="1">临海北段苗木清单!$A$2:$H$37</definedName>
    <definedName name="_xlnm.Print_Titles" localSheetId="2">临海北段苗木清单!$1:$1</definedName>
    <definedName name="_xlnm.Print_Titles" localSheetId="1">临海南段苗木清单!$1:$1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<sst xmlns="http://schemas.openxmlformats.org/spreadsheetml/2006/main" count="257" uniqueCount="153">
  <si>
    <t>临海公路启东段绿化养护项目市场询价汇总表</t>
  </si>
  <si>
    <t>序号</t>
  </si>
  <si>
    <t>清单内容</t>
  </si>
  <si>
    <t>报价内容</t>
  </si>
  <si>
    <t>详细报价内容</t>
  </si>
  <si>
    <t>合计（元）</t>
  </si>
  <si>
    <t>临海公路南段绿化一年养护费</t>
  </si>
  <si>
    <t>详见南段苗木清单明细</t>
  </si>
  <si>
    <t>临海公路北段绿化一年养护费</t>
  </si>
  <si>
    <t>详见北段苗木清单明细</t>
  </si>
  <si>
    <t xml:space="preserve"> 总  计：大写                 （小写        ）</t>
  </si>
  <si>
    <t>备注：报价包括但不限于实施和完成本项目所需的劳务、材料、机械、质检（自检）、补植、缺陷修复、养护费、管理、保险、税费、利润等费用以及投标人认为需要的其它费用等一切费用。在合同履行期间，合同价不随国家政策或法规、标准及市场因素的变化而进行调整。</t>
  </si>
  <si>
    <t>报价单位：</t>
  </si>
  <si>
    <t>负责人：</t>
  </si>
  <si>
    <t>联系电话：</t>
  </si>
  <si>
    <t>报价日期：</t>
  </si>
  <si>
    <t>临海公路启东南段绿化养护苗木清单明细表</t>
  </si>
  <si>
    <t>苗木名称</t>
  </si>
  <si>
    <t>规格</t>
  </si>
  <si>
    <t>单位</t>
  </si>
  <si>
    <t>数量</t>
  </si>
  <si>
    <t>全费用单价（元）</t>
  </si>
  <si>
    <t>全费用合价（元）</t>
  </si>
  <si>
    <t>备注</t>
  </si>
  <si>
    <t>阔叶麦冬</t>
  </si>
  <si>
    <t>3芽/丛</t>
  </si>
  <si>
    <t>㎡</t>
  </si>
  <si>
    <t>高杆女贞</t>
  </si>
  <si>
    <t xml:space="preserve">H:350-400,h:200-220,Φ:7.1-8.0,p&gt;250,J:2*2
</t>
  </si>
  <si>
    <t>株</t>
  </si>
  <si>
    <t>中山杉</t>
  </si>
  <si>
    <t xml:space="preserve">H:500-550,h:250-280,Φ:7,p=200,J:2*2
</t>
  </si>
  <si>
    <t>独杆红叶石楠</t>
  </si>
  <si>
    <t xml:space="preserve">H:180-200, h=100,D=5.1-6.0,P&gt;100,J:1*1
</t>
  </si>
  <si>
    <t>盐松</t>
  </si>
  <si>
    <t xml:space="preserve">H:250-300, D=3.0-4.0,J:1*1
</t>
  </si>
  <si>
    <t>海滨木槿</t>
  </si>
  <si>
    <t xml:space="preserve">H:150-160, D&gt;5.0,P&gt;120,J:1*1
</t>
  </si>
  <si>
    <t>夹竹桃</t>
  </si>
  <si>
    <t xml:space="preserve">H:80-100, D每分支&gt;1, P&gt;80,J:0.5*0.5
</t>
  </si>
  <si>
    <t>云南黄馨</t>
  </si>
  <si>
    <t xml:space="preserve">H:35-40,P:25-30, J:0.3*0.3
</t>
  </si>
  <si>
    <t>伞房决明</t>
  </si>
  <si>
    <t xml:space="preserve">H:45-55,P:35-45, J:0.3*0.3
</t>
  </si>
  <si>
    <t>红叶石楠球</t>
  </si>
  <si>
    <t xml:space="preserve">H=120,P=120,J=2.5，光球（红罗宾）
</t>
  </si>
  <si>
    <t>蜀桧</t>
  </si>
  <si>
    <t xml:space="preserve">H=150,P=45(1m处)J=2或4,截杆高度1.0m，P:12cm（截杆处）
</t>
  </si>
  <si>
    <t>红叶石楠</t>
  </si>
  <si>
    <t xml:space="preserve">H=25-30,P=25-30,J=0.15*0.15，营养钵苗
</t>
  </si>
  <si>
    <t>小龙柏</t>
  </si>
  <si>
    <t xml:space="preserve">H25-30,P=25-30,J=0.15*0.15
</t>
  </si>
  <si>
    <t>金森女贞</t>
  </si>
  <si>
    <t>海桐</t>
  </si>
  <si>
    <t xml:space="preserve">H:30-35,P:25-30, J:0.2*0.2
</t>
  </si>
  <si>
    <t>金钟</t>
  </si>
  <si>
    <t xml:space="preserve">H:50-60,P:35-40, J:0.3*0.3
</t>
  </si>
  <si>
    <t>湿地松</t>
  </si>
  <si>
    <t>H:300-330, Φ&gt;7.0,J
:点栽</t>
  </si>
  <si>
    <t>慈孝竹</t>
  </si>
  <si>
    <t xml:space="preserve">   H:350-400, J:1*1,M:1丛,20杆以上一丛,杆地径1cm以上
</t>
  </si>
  <si>
    <t>海滨木槿A</t>
  </si>
  <si>
    <t xml:space="preserve">H:160-180,D:6.1-7.0, P&gt;160,J:4
</t>
  </si>
  <si>
    <t>金边黄杨</t>
  </si>
  <si>
    <t xml:space="preserve">H:30-35,P:25-30, J:0.2*0.2
</t>
  </si>
  <si>
    <t>石楠A</t>
  </si>
  <si>
    <t xml:space="preserve">H230-250，h＞80，Φ6.1-7，P＞250，全冠
</t>
  </si>
  <si>
    <t>石楠B</t>
  </si>
  <si>
    <t xml:space="preserve">H200-220，h＞80，Φ5.1-6，P＞220，全冠
</t>
  </si>
  <si>
    <t>巨紫荆</t>
  </si>
  <si>
    <t xml:space="preserve">H200-250，h＞140，Φ5.1-6，P＞100，全冠
</t>
  </si>
  <si>
    <t>紫薇A</t>
  </si>
  <si>
    <t xml:space="preserve">H130-150，h＜100，D＞6，P＞100，全冠
</t>
  </si>
  <si>
    <t>紫薇B</t>
  </si>
  <si>
    <t xml:space="preserve">H120-130，h＜100，D＞5，P＞90，全冠
</t>
  </si>
  <si>
    <t>樱花A</t>
  </si>
  <si>
    <t xml:space="preserve">H200-250，D7.1-7，P＞180，全冠
</t>
  </si>
  <si>
    <t>樱花B</t>
  </si>
  <si>
    <t xml:space="preserve">H150-180，D＞5，P＞150，全冠
</t>
  </si>
  <si>
    <t>紫荆</t>
  </si>
  <si>
    <t xml:space="preserve">H150-180，5-6分枝/株
</t>
  </si>
  <si>
    <t>蚊母</t>
  </si>
  <si>
    <t>H130-150，P＞80</t>
  </si>
  <si>
    <t>木芙蓉</t>
  </si>
  <si>
    <t xml:space="preserve">H150-160，P＞120，三年生以上，9分枝以上
</t>
  </si>
  <si>
    <t>红叶石楠球A</t>
  </si>
  <si>
    <t xml:space="preserve">H130，P130光球红罗宾
</t>
  </si>
  <si>
    <t>红叶石楠球B</t>
  </si>
  <si>
    <t xml:space="preserve">H110，P110光球红罗宾
</t>
  </si>
  <si>
    <t>海桐球A</t>
  </si>
  <si>
    <t>H120，P120光球</t>
  </si>
  <si>
    <t>海桐球B</t>
  </si>
  <si>
    <t>H100，P100光球</t>
  </si>
  <si>
    <t>八角金盘</t>
  </si>
  <si>
    <t>H35-40，P30-35</t>
  </si>
  <si>
    <t>绣线菊</t>
  </si>
  <si>
    <t>H35-40，P25-30</t>
  </si>
  <si>
    <t>垂丝海棠</t>
  </si>
  <si>
    <t xml:space="preserve">
H180-200，D6.1-7，P＞180冠型优美，低接苗</t>
  </si>
  <si>
    <t>狗牙根</t>
  </si>
  <si>
    <t xml:space="preserve">                        合     计：</t>
  </si>
  <si>
    <t>临海公路启东北段绿化养护苗木清单明细表</t>
  </si>
  <si>
    <t>籽播,20g/m2</t>
  </si>
  <si>
    <t>百慕大草皮</t>
  </si>
  <si>
    <t>满铺</t>
  </si>
  <si>
    <t>H500-550, φ≥7.5,株间距3m*3m,分支点2.5m以上</t>
  </si>
  <si>
    <t xml:space="preserve">H350-400, φ≥7.5,株间距2m*2m,分支点2.2m以上
</t>
  </si>
  <si>
    <t>合欢</t>
  </si>
  <si>
    <t xml:space="preserve">H500-550, φ≥13.5,树形优美,保留全冠
</t>
  </si>
  <si>
    <t>大叶樟A</t>
  </si>
  <si>
    <t xml:space="preserve">H700-750, φ≥17.5,分支点3m以上
</t>
  </si>
  <si>
    <t>大叶樟B</t>
  </si>
  <si>
    <t xml:space="preserve">H400-450, φ ≥14.5,分支点2.2m以上,保留全冠
</t>
  </si>
  <si>
    <t>大叶女贞</t>
  </si>
  <si>
    <t xml:space="preserve">550, φ≥14.5,分支点2.2m以上
</t>
  </si>
  <si>
    <t>大沙朴</t>
  </si>
  <si>
    <t xml:space="preserve">H750-800, φ≥22.5,分支点3m以上,保留全冠
</t>
  </si>
  <si>
    <t>沙朴</t>
  </si>
  <si>
    <t xml:space="preserve">H700-750, φ≥17.5,分支点3m以上,保留全冠
</t>
  </si>
  <si>
    <t>榉树</t>
  </si>
  <si>
    <t>香泡</t>
  </si>
  <si>
    <t xml:space="preserve">H700-750, φ≥17.5,分支点2.5m以上,树形优美,保留全冠
</t>
  </si>
  <si>
    <t>红叶李</t>
  </si>
  <si>
    <t xml:space="preserve">H150-180,D≥5.5,株间距1m*1m,树形优美,保留全冠
</t>
  </si>
  <si>
    <t xml:space="preserve">H180-200,D≥5.5,树形优美,保留全冠
</t>
  </si>
  <si>
    <t xml:space="preserve">H331-360,P251-300,树形优美,保留全冠
</t>
  </si>
  <si>
    <t xml:space="preserve">H220-250,P180-220,树形优美,保留全冠
</t>
  </si>
  <si>
    <t xml:space="preserve">H200-250,D≥6.5,树形优美,保留全冠
</t>
  </si>
  <si>
    <t xml:space="preserve">H150-180,D≥5.5,树形优美,保留全冠
</t>
  </si>
  <si>
    <t xml:space="preserve">H140-160,D≥4.5,P100-120,株间距1*1.5,双排品字形种植
</t>
  </si>
  <si>
    <t xml:space="preserve">H120-140,D≥5.5,P120,株间距1*1,双排品字形种植
</t>
  </si>
  <si>
    <t xml:space="preserve">H151-200,株间距0.5*0.5,8分枝,每分枝粗度≥1公分,双排品字形种植
</t>
  </si>
  <si>
    <t>红叶石楠（色块）</t>
  </si>
  <si>
    <t xml:space="preserve">红罗宾色块,H31-40,P25-30,株间距0.14*0.14,49株/平米
</t>
  </si>
  <si>
    <t>海桐（色块）</t>
  </si>
  <si>
    <t xml:space="preserve">色块,H31-35,P35-40,株间距0.14*0.14,49株/平米
</t>
  </si>
  <si>
    <t>兰花三七</t>
  </si>
  <si>
    <t xml:space="preserve">H15-21,P10-15,株间距0.12*0.12,7-9芽/丛,64丛/平方米
</t>
  </si>
  <si>
    <t>五针松桩</t>
  </si>
  <si>
    <t xml:space="preserve">H200-220,P151-180,造型树5年以上
</t>
  </si>
  <si>
    <t>葱兰</t>
  </si>
  <si>
    <t xml:space="preserve">H15-21,P15,7-9小叶/丛,64丛/平方米
</t>
  </si>
  <si>
    <t>矮生麦冬</t>
  </si>
  <si>
    <t xml:space="preserve">株间距0.1*0.1,15芽/丛,81丛/平方米
</t>
  </si>
  <si>
    <t>珊瑚树</t>
  </si>
  <si>
    <t xml:space="preserve">H151-180,株间距0.33*0.33,6株/米,双排品字形种植
</t>
  </si>
  <si>
    <t xml:space="preserve">P：50cm，H：180cm
</t>
  </si>
  <si>
    <t>中分带</t>
  </si>
  <si>
    <t>海桐球</t>
  </si>
  <si>
    <t xml:space="preserve">P：100-120cm，H：100-120cm
</t>
  </si>
  <si>
    <t xml:space="preserve">P：50cm，H：50cm
</t>
  </si>
  <si>
    <t xml:space="preserve">P：25-30cm，H：25-30cm
</t>
  </si>
  <si>
    <t>合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</si>
</sst>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J10" sqref="J10"/>
    </sheetView>
  </sheetViews>
  <sheetFormatPr defaultColWidth="9" defaultRowHeight="13.5" outlineLevelCol="5"/>
  <cols>
    <col min="1" max="1" width="6.625" customWidth="1"/>
    <col min="2" max="2" width="29.25" customWidth="1"/>
    <col min="5" max="5" width="6.125" customWidth="1"/>
    <col min="6" max="6" width="19.875" customWidth="1"/>
  </cols>
  <sheetData>
    <row r="1" ht="75" customHeight="1" spans="1:6">
      <c r="A1" s="25" t="s">
        <v>0</v>
      </c>
      <c r="B1" s="25"/>
      <c r="C1" s="25"/>
      <c r="D1" s="25"/>
      <c r="E1" s="25"/>
      <c r="F1" s="25"/>
    </row>
    <row r="2" ht="39" customHeight="1" spans="1:6">
      <c r="A2" s="26" t="s">
        <v>1</v>
      </c>
      <c r="B2" s="26" t="s">
        <v>2</v>
      </c>
      <c r="C2" s="26"/>
      <c r="D2" s="26"/>
      <c r="E2" s="26"/>
      <c r="F2" s="26"/>
    </row>
    <row r="3" ht="39" customHeight="1" spans="1:6">
      <c r="A3" s="26"/>
      <c r="B3" s="26" t="s">
        <v>3</v>
      </c>
      <c r="C3" s="26" t="s">
        <v>4</v>
      </c>
      <c r="D3" s="26"/>
      <c r="E3" s="26"/>
      <c r="F3" s="26" t="s">
        <v>5</v>
      </c>
    </row>
    <row r="4" ht="39" customHeight="1" spans="1:6">
      <c r="A4" s="6">
        <v>1</v>
      </c>
      <c r="B4" s="6" t="s">
        <v>6</v>
      </c>
      <c r="C4" s="27" t="s">
        <v>7</v>
      </c>
      <c r="D4" s="28"/>
      <c r="E4" s="29"/>
      <c r="F4" s="30"/>
    </row>
    <row r="5" ht="39" customHeight="1" spans="1:6">
      <c r="A5" s="6">
        <v>2</v>
      </c>
      <c r="B5" s="6" t="s">
        <v>8</v>
      </c>
      <c r="C5" s="27" t="s">
        <v>9</v>
      </c>
      <c r="D5" s="28"/>
      <c r="E5" s="29"/>
      <c r="F5" s="30"/>
    </row>
    <row r="6" ht="39" customHeight="1" spans="1:6">
      <c r="A6" s="6">
        <v>3</v>
      </c>
      <c r="B6" s="31" t="s">
        <v>10</v>
      </c>
      <c r="C6" s="31"/>
      <c r="D6" s="31"/>
      <c r="E6" s="31"/>
      <c r="F6" s="31"/>
    </row>
    <row r="7" ht="64" customHeight="1" spans="1:6">
      <c r="A7" s="32" t="s">
        <v>11</v>
      </c>
      <c r="B7" s="32"/>
      <c r="C7" s="32"/>
      <c r="D7" s="32"/>
      <c r="E7" s="32"/>
      <c r="F7" s="32"/>
    </row>
    <row r="8" ht="53" customHeight="1" spans="1:6">
      <c r="A8" s="33"/>
      <c r="B8" s="33"/>
      <c r="C8" s="33"/>
      <c r="D8" s="33"/>
      <c r="E8" s="33"/>
      <c r="F8" s="33"/>
    </row>
    <row r="9" ht="35" customHeight="1" spans="1:6">
      <c r="A9" s="34" t="s">
        <v>12</v>
      </c>
      <c r="B9" s="33"/>
      <c r="C9" s="33"/>
      <c r="D9" s="33"/>
      <c r="E9" s="33"/>
      <c r="F9" s="33"/>
    </row>
    <row r="10" ht="33" customHeight="1" spans="1:6">
      <c r="A10" s="34" t="s">
        <v>13</v>
      </c>
      <c r="B10" s="33"/>
      <c r="C10" s="33"/>
      <c r="D10" s="33"/>
      <c r="E10" s="33"/>
      <c r="F10" s="33"/>
    </row>
    <row r="11" ht="33" customHeight="1" spans="1:6">
      <c r="A11" s="34" t="s">
        <v>14</v>
      </c>
      <c r="B11" s="33"/>
      <c r="C11" s="33"/>
      <c r="D11" s="33"/>
      <c r="E11" s="33"/>
      <c r="F11" s="33"/>
    </row>
    <row r="12" ht="33" customHeight="1" spans="1:6">
      <c r="A12" s="34" t="s">
        <v>15</v>
      </c>
      <c r="B12" s="33"/>
      <c r="C12" s="33"/>
      <c r="D12" s="33"/>
      <c r="E12" s="33"/>
      <c r="F12" s="33"/>
    </row>
  </sheetData>
  <mergeCells count="8">
    <mergeCell ref="A1:F1"/>
    <mergeCell ref="B2:F2"/>
    <mergeCell ref="C3:E3"/>
    <mergeCell ref="C4:E4"/>
    <mergeCell ref="C5:E5"/>
    <mergeCell ref="B6:F6"/>
    <mergeCell ref="A7:F7"/>
    <mergeCell ref="A2:A3"/>
  </mergeCells>
  <pageMargins left="1.14513888888889" right="0.9486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/>
  <cols>
    <col min="1" max="1" width="7.75" style="11" customWidth="1"/>
    <col min="2" max="2" width="13" style="11" customWidth="1"/>
    <col min="3" max="3" width="40.375" style="11" customWidth="1"/>
    <col min="4" max="4" width="7.375" style="11" customWidth="1"/>
    <col min="5" max="5" width="11.5" style="11" customWidth="1"/>
    <col min="6" max="6" width="12.5" style="11" customWidth="1"/>
    <col min="7" max="7" width="13.25" style="11" customWidth="1"/>
    <col min="8" max="8" width="11.625" style="11" customWidth="1"/>
    <col min="9" max="9" width="9.38333333333333" style="11"/>
    <col min="10" max="10" width="29.5" style="11" customWidth="1"/>
    <col min="11" max="11" width="9.38333333333333" style="11"/>
    <col min="12" max="16384" width="9" style="11"/>
  </cols>
  <sheetData>
    <row r="1" ht="41" customHeight="1" spans="1:10">
      <c r="A1" s="12" t="s">
        <v>16</v>
      </c>
      <c r="B1" s="12"/>
      <c r="C1" s="12"/>
      <c r="D1" s="12"/>
      <c r="E1" s="12"/>
      <c r="F1" s="12"/>
      <c r="G1" s="12"/>
      <c r="H1" s="12"/>
    </row>
    <row r="2" ht="38" customHeight="1" spans="1:10">
      <c r="A2" s="13" t="s">
        <v>1</v>
      </c>
      <c r="B2" s="13" t="s">
        <v>17</v>
      </c>
      <c r="C2" s="13" t="s">
        <v>18</v>
      </c>
      <c r="D2" s="13" t="s">
        <v>19</v>
      </c>
      <c r="E2" s="14" t="s">
        <v>20</v>
      </c>
      <c r="F2" s="14" t="s">
        <v>21</v>
      </c>
      <c r="G2" s="14" t="s">
        <v>22</v>
      </c>
      <c r="H2" s="13" t="s">
        <v>23</v>
      </c>
    </row>
    <row r="3" ht="40" customHeight="1" spans="1:10">
      <c r="A3" s="13">
        <v>1</v>
      </c>
      <c r="B3" s="13" t="s">
        <v>24</v>
      </c>
      <c r="C3" s="15" t="s">
        <v>25</v>
      </c>
      <c r="D3" s="13" t="s">
        <v>26</v>
      </c>
      <c r="E3" s="14">
        <v>22296.21</v>
      </c>
      <c r="F3" s="14"/>
      <c r="G3" s="14"/>
      <c r="H3" s="13"/>
      <c r="J3" s="16"/>
    </row>
    <row r="4" ht="40" customHeight="1" spans="1:10">
      <c r="A4" s="13">
        <v>2</v>
      </c>
      <c r="B4" s="17" t="s">
        <v>27</v>
      </c>
      <c r="C4" s="18" t="s">
        <v>28</v>
      </c>
      <c r="D4" s="17" t="s">
        <v>29</v>
      </c>
      <c r="E4" s="18">
        <v>21486</v>
      </c>
      <c r="F4" s="18"/>
      <c r="G4" s="14"/>
      <c r="H4" s="13"/>
      <c r="J4" s="16"/>
    </row>
    <row r="5" ht="40" customHeight="1" spans="1:10">
      <c r="A5" s="13">
        <v>3</v>
      </c>
      <c r="B5" s="13" t="s">
        <v>30</v>
      </c>
      <c r="C5" s="14" t="s">
        <v>31</v>
      </c>
      <c r="D5" s="13" t="s">
        <v>29</v>
      </c>
      <c r="E5" s="13">
        <v>4264</v>
      </c>
      <c r="F5" s="13"/>
      <c r="G5" s="14"/>
      <c r="H5" s="13"/>
      <c r="J5" s="16"/>
    </row>
    <row r="6" ht="40" customHeight="1" spans="1:10">
      <c r="A6" s="13">
        <v>4</v>
      </c>
      <c r="B6" s="13" t="s">
        <v>32</v>
      </c>
      <c r="C6" s="14" t="s">
        <v>33</v>
      </c>
      <c r="D6" s="13" t="s">
        <v>29</v>
      </c>
      <c r="E6" s="14">
        <v>59809</v>
      </c>
      <c r="F6" s="14"/>
      <c r="G6" s="14"/>
      <c r="H6" s="13"/>
      <c r="J6" s="19"/>
    </row>
    <row r="7" ht="40" customHeight="1" spans="1:10">
      <c r="A7" s="13">
        <v>5</v>
      </c>
      <c r="B7" s="13" t="s">
        <v>34</v>
      </c>
      <c r="C7" s="14" t="s">
        <v>35</v>
      </c>
      <c r="D7" s="13" t="s">
        <v>29</v>
      </c>
      <c r="E7" s="13">
        <v>949</v>
      </c>
      <c r="F7" s="13"/>
      <c r="G7" s="14"/>
      <c r="H7" s="13"/>
      <c r="J7" s="16"/>
    </row>
    <row r="8" ht="40" customHeight="1" spans="1:10">
      <c r="A8" s="13">
        <v>6</v>
      </c>
      <c r="B8" s="13" t="s">
        <v>36</v>
      </c>
      <c r="C8" s="14" t="s">
        <v>37</v>
      </c>
      <c r="D8" s="13" t="s">
        <v>29</v>
      </c>
      <c r="E8" s="13">
        <v>1845</v>
      </c>
      <c r="F8" s="13"/>
      <c r="G8" s="14"/>
      <c r="H8" s="13"/>
      <c r="J8" s="16"/>
    </row>
    <row r="9" ht="40" customHeight="1" spans="1:10">
      <c r="A9" s="13">
        <v>7</v>
      </c>
      <c r="B9" s="13" t="s">
        <v>38</v>
      </c>
      <c r="C9" s="14" t="s">
        <v>39</v>
      </c>
      <c r="D9" s="13" t="s">
        <v>26</v>
      </c>
      <c r="E9" s="14">
        <v>50596.5</v>
      </c>
      <c r="F9" s="14"/>
      <c r="G9" s="14"/>
      <c r="H9" s="13"/>
      <c r="J9" s="16"/>
    </row>
    <row r="10" ht="40" customHeight="1" spans="1:10">
      <c r="A10" s="13">
        <v>8</v>
      </c>
      <c r="B10" s="13" t="s">
        <v>40</v>
      </c>
      <c r="C10" s="14" t="s">
        <v>41</v>
      </c>
      <c r="D10" s="13" t="s">
        <v>26</v>
      </c>
      <c r="E10" s="13">
        <v>8024.58</v>
      </c>
      <c r="F10" s="13"/>
      <c r="G10" s="14"/>
      <c r="H10" s="13"/>
      <c r="J10" s="16"/>
    </row>
    <row r="11" ht="40" customHeight="1" spans="1:10">
      <c r="A11" s="13">
        <v>9</v>
      </c>
      <c r="B11" s="13" t="s">
        <v>42</v>
      </c>
      <c r="C11" s="14" t="s">
        <v>43</v>
      </c>
      <c r="D11" s="13" t="s">
        <v>26</v>
      </c>
      <c r="E11" s="14">
        <v>2014.15</v>
      </c>
      <c r="F11" s="14"/>
      <c r="G11" s="14"/>
      <c r="H11" s="13"/>
      <c r="J11" s="16"/>
    </row>
    <row r="12" ht="40" customHeight="1" spans="1:10">
      <c r="A12" s="13">
        <v>10</v>
      </c>
      <c r="B12" s="13" t="s">
        <v>44</v>
      </c>
      <c r="C12" s="14" t="s">
        <v>45</v>
      </c>
      <c r="D12" s="13" t="s">
        <v>29</v>
      </c>
      <c r="E12" s="13">
        <v>666</v>
      </c>
      <c r="F12" s="13"/>
      <c r="G12" s="14"/>
      <c r="H12" s="13"/>
      <c r="J12" s="16"/>
    </row>
    <row r="13" ht="40" customHeight="1" spans="1:10">
      <c r="A13" s="13">
        <v>11</v>
      </c>
      <c r="B13" s="13" t="s">
        <v>46</v>
      </c>
      <c r="C13" s="14" t="s">
        <v>47</v>
      </c>
      <c r="D13" s="13" t="s">
        <v>29</v>
      </c>
      <c r="E13" s="14">
        <v>9640</v>
      </c>
      <c r="F13" s="14"/>
      <c r="G13" s="14"/>
      <c r="H13" s="13"/>
      <c r="I13" s="20"/>
      <c r="J13" s="19"/>
    </row>
    <row r="14" ht="40" customHeight="1" spans="1:10">
      <c r="A14" s="13">
        <v>12</v>
      </c>
      <c r="B14" s="17" t="s">
        <v>48</v>
      </c>
      <c r="C14" s="14" t="s">
        <v>49</v>
      </c>
      <c r="D14" s="13" t="s">
        <v>26</v>
      </c>
      <c r="E14" s="14">
        <v>20578.17</v>
      </c>
      <c r="F14" s="14"/>
      <c r="G14" s="14"/>
      <c r="H14" s="13"/>
      <c r="J14" s="16"/>
    </row>
    <row r="15" ht="40" customHeight="1" spans="1:10">
      <c r="A15" s="13">
        <v>13</v>
      </c>
      <c r="B15" s="17" t="s">
        <v>50</v>
      </c>
      <c r="C15" s="14" t="s">
        <v>51</v>
      </c>
      <c r="D15" s="13" t="s">
        <v>26</v>
      </c>
      <c r="E15" s="14">
        <v>7106.51</v>
      </c>
      <c r="F15" s="14"/>
      <c r="G15" s="14"/>
      <c r="H15" s="13"/>
      <c r="J15" s="16"/>
    </row>
    <row r="16" ht="40" customHeight="1" spans="1:10">
      <c r="A16" s="13">
        <v>14</v>
      </c>
      <c r="B16" s="17" t="s">
        <v>52</v>
      </c>
      <c r="C16" s="14" t="s">
        <v>49</v>
      </c>
      <c r="D16" s="13" t="s">
        <v>26</v>
      </c>
      <c r="E16" s="14">
        <v>11387.65</v>
      </c>
      <c r="F16" s="14"/>
      <c r="G16" s="14"/>
      <c r="H16" s="14"/>
      <c r="J16" s="16"/>
    </row>
    <row r="17" ht="40" customHeight="1" spans="1:10">
      <c r="A17" s="13">
        <v>15</v>
      </c>
      <c r="B17" s="17" t="s">
        <v>53</v>
      </c>
      <c r="C17" s="14" t="s">
        <v>54</v>
      </c>
      <c r="D17" s="13" t="s">
        <v>26</v>
      </c>
      <c r="E17" s="14">
        <v>2226.5</v>
      </c>
      <c r="F17" s="14"/>
      <c r="G17" s="14"/>
      <c r="H17" s="13"/>
      <c r="J17" s="16"/>
    </row>
    <row r="18" ht="40" customHeight="1" spans="1:10">
      <c r="A18" s="13">
        <v>16</v>
      </c>
      <c r="B18" s="17" t="s">
        <v>55</v>
      </c>
      <c r="C18" s="14" t="s">
        <v>56</v>
      </c>
      <c r="D18" s="13" t="s">
        <v>26</v>
      </c>
      <c r="E18" s="13">
        <v>6464.1</v>
      </c>
      <c r="F18" s="13"/>
      <c r="G18" s="14"/>
      <c r="H18" s="13"/>
      <c r="J18" s="16"/>
    </row>
    <row r="19" ht="40" customHeight="1" spans="1:10">
      <c r="A19" s="13">
        <v>17</v>
      </c>
      <c r="B19" s="13" t="s">
        <v>57</v>
      </c>
      <c r="C19" s="14" t="s">
        <v>58</v>
      </c>
      <c r="D19" s="13" t="s">
        <v>29</v>
      </c>
      <c r="E19" s="13">
        <v>138</v>
      </c>
      <c r="F19" s="13"/>
      <c r="G19" s="14"/>
      <c r="H19" s="13"/>
      <c r="J19" s="16"/>
    </row>
    <row r="20" ht="40" customHeight="1" spans="1:10">
      <c r="A20" s="13">
        <v>18</v>
      </c>
      <c r="B20" s="13" t="s">
        <v>59</v>
      </c>
      <c r="C20" s="14" t="s">
        <v>60</v>
      </c>
      <c r="D20" s="13" t="s">
        <v>26</v>
      </c>
      <c r="E20" s="13">
        <v>459</v>
      </c>
      <c r="F20" s="13"/>
      <c r="G20" s="14"/>
      <c r="H20" s="13"/>
      <c r="J20" s="16"/>
    </row>
    <row r="21" ht="40" customHeight="1" spans="1:10">
      <c r="A21" s="13">
        <v>19</v>
      </c>
      <c r="B21" s="13" t="s">
        <v>61</v>
      </c>
      <c r="C21" s="14" t="s">
        <v>62</v>
      </c>
      <c r="D21" s="13" t="s">
        <v>29</v>
      </c>
      <c r="E21" s="13">
        <v>0</v>
      </c>
      <c r="F21" s="13"/>
      <c r="G21" s="14"/>
      <c r="H21" s="13"/>
      <c r="J21" s="16"/>
    </row>
    <row r="22" ht="40" customHeight="1" spans="1:10">
      <c r="A22" s="13">
        <v>20</v>
      </c>
      <c r="B22" s="17" t="s">
        <v>63</v>
      </c>
      <c r="C22" s="18" t="s">
        <v>64</v>
      </c>
      <c r="D22" s="17" t="s">
        <v>26</v>
      </c>
      <c r="E22" s="17">
        <v>1349.78</v>
      </c>
      <c r="F22" s="17"/>
      <c r="G22" s="14"/>
      <c r="H22" s="13"/>
      <c r="J22" s="16"/>
    </row>
    <row r="23" ht="40" customHeight="1" spans="1:10">
      <c r="A23" s="13">
        <v>21</v>
      </c>
      <c r="B23" s="13" t="s">
        <v>65</v>
      </c>
      <c r="C23" s="14" t="s">
        <v>66</v>
      </c>
      <c r="D23" s="13" t="s">
        <v>29</v>
      </c>
      <c r="E23" s="13">
        <v>2</v>
      </c>
      <c r="F23" s="13"/>
      <c r="G23" s="14"/>
      <c r="H23" s="13"/>
      <c r="J23" s="16"/>
    </row>
    <row r="24" ht="40" customHeight="1" spans="1:10">
      <c r="A24" s="13">
        <v>22</v>
      </c>
      <c r="B24" s="13" t="s">
        <v>67</v>
      </c>
      <c r="C24" s="14" t="s">
        <v>68</v>
      </c>
      <c r="D24" s="13" t="s">
        <v>29</v>
      </c>
      <c r="E24" s="13">
        <v>3</v>
      </c>
      <c r="F24" s="13"/>
      <c r="G24" s="14"/>
      <c r="H24" s="13"/>
      <c r="J24" s="16"/>
    </row>
    <row r="25" ht="40" customHeight="1" spans="1:10">
      <c r="A25" s="13">
        <v>23</v>
      </c>
      <c r="B25" s="13" t="s">
        <v>69</v>
      </c>
      <c r="C25" s="14" t="s">
        <v>70</v>
      </c>
      <c r="D25" s="13" t="s">
        <v>29</v>
      </c>
      <c r="E25" s="13">
        <v>735</v>
      </c>
      <c r="F25" s="13"/>
      <c r="G25" s="14"/>
      <c r="H25" s="13"/>
      <c r="J25" s="16"/>
    </row>
    <row r="26" ht="40" customHeight="1" spans="1:10">
      <c r="A26" s="13">
        <v>24</v>
      </c>
      <c r="B26" s="13" t="s">
        <v>71</v>
      </c>
      <c r="C26" s="14" t="s">
        <v>72</v>
      </c>
      <c r="D26" s="13" t="s">
        <v>29</v>
      </c>
      <c r="E26" s="13">
        <v>13</v>
      </c>
      <c r="F26" s="13"/>
      <c r="G26" s="14"/>
      <c r="H26" s="13"/>
      <c r="J26" s="16"/>
    </row>
    <row r="27" ht="40" customHeight="1" spans="1:10">
      <c r="A27" s="13">
        <v>25</v>
      </c>
      <c r="B27" s="13" t="s">
        <v>73</v>
      </c>
      <c r="C27" s="14" t="s">
        <v>74</v>
      </c>
      <c r="D27" s="13" t="s">
        <v>29</v>
      </c>
      <c r="E27" s="13">
        <v>0</v>
      </c>
      <c r="F27" s="13"/>
      <c r="G27" s="14"/>
      <c r="H27" s="13"/>
      <c r="J27" s="16"/>
    </row>
    <row r="28" ht="40" customHeight="1" spans="1:10">
      <c r="A28" s="13">
        <v>26</v>
      </c>
      <c r="B28" s="13" t="s">
        <v>75</v>
      </c>
      <c r="C28" s="14" t="s">
        <v>76</v>
      </c>
      <c r="D28" s="13" t="s">
        <v>29</v>
      </c>
      <c r="E28" s="13">
        <v>11</v>
      </c>
      <c r="F28" s="13"/>
      <c r="G28" s="14"/>
      <c r="H28" s="13"/>
      <c r="J28" s="16"/>
    </row>
    <row r="29" ht="40" customHeight="1" spans="1:10">
      <c r="A29" s="13">
        <v>27</v>
      </c>
      <c r="B29" s="13" t="s">
        <v>77</v>
      </c>
      <c r="C29" s="14" t="s">
        <v>78</v>
      </c>
      <c r="D29" s="13" t="s">
        <v>29</v>
      </c>
      <c r="E29" s="13">
        <v>18</v>
      </c>
      <c r="F29" s="13"/>
      <c r="G29" s="14"/>
      <c r="H29" s="13"/>
      <c r="J29" s="16"/>
    </row>
    <row r="30" ht="40" customHeight="1" spans="1:10">
      <c r="A30" s="13">
        <v>28</v>
      </c>
      <c r="B30" s="13" t="s">
        <v>79</v>
      </c>
      <c r="C30" s="14" t="s">
        <v>80</v>
      </c>
      <c r="D30" s="13" t="s">
        <v>29</v>
      </c>
      <c r="E30" s="13">
        <v>27</v>
      </c>
      <c r="F30" s="13"/>
      <c r="G30" s="14"/>
      <c r="H30" s="13"/>
      <c r="J30" s="16"/>
    </row>
    <row r="31" ht="40" customHeight="1" spans="1:10">
      <c r="A31" s="13">
        <v>29</v>
      </c>
      <c r="B31" s="17" t="s">
        <v>81</v>
      </c>
      <c r="C31" s="17" t="s">
        <v>82</v>
      </c>
      <c r="D31" s="17" t="s">
        <v>29</v>
      </c>
      <c r="E31" s="17">
        <v>2984</v>
      </c>
      <c r="F31" s="17"/>
      <c r="G31" s="14"/>
      <c r="H31" s="13"/>
      <c r="J31" s="16"/>
    </row>
    <row r="32" ht="40" customHeight="1" spans="1:10">
      <c r="A32" s="13">
        <v>30</v>
      </c>
      <c r="B32" s="13" t="s">
        <v>83</v>
      </c>
      <c r="C32" s="14" t="s">
        <v>84</v>
      </c>
      <c r="D32" s="13" t="s">
        <v>29</v>
      </c>
      <c r="E32" s="14">
        <v>0</v>
      </c>
      <c r="F32" s="14"/>
      <c r="G32" s="14"/>
      <c r="H32" s="13"/>
      <c r="J32" s="16"/>
    </row>
    <row r="33" ht="40" customHeight="1" spans="1:10">
      <c r="A33" s="13">
        <v>31</v>
      </c>
      <c r="B33" s="13" t="s">
        <v>85</v>
      </c>
      <c r="C33" s="14" t="s">
        <v>86</v>
      </c>
      <c r="D33" s="13" t="s">
        <v>29</v>
      </c>
      <c r="E33" s="13">
        <v>15</v>
      </c>
      <c r="F33" s="13"/>
      <c r="G33" s="14"/>
      <c r="H33" s="13"/>
      <c r="J33" s="16"/>
    </row>
    <row r="34" ht="40" customHeight="1" spans="1:10">
      <c r="A34" s="13">
        <v>32</v>
      </c>
      <c r="B34" s="13" t="s">
        <v>87</v>
      </c>
      <c r="C34" s="14" t="s">
        <v>88</v>
      </c>
      <c r="D34" s="13" t="s">
        <v>29</v>
      </c>
      <c r="E34" s="13">
        <v>3</v>
      </c>
      <c r="F34" s="13"/>
      <c r="G34" s="14"/>
      <c r="H34" s="13"/>
      <c r="J34" s="16"/>
    </row>
    <row r="35" ht="40" customHeight="1" spans="1:10">
      <c r="A35" s="13">
        <v>33</v>
      </c>
      <c r="B35" s="13" t="s">
        <v>89</v>
      </c>
      <c r="C35" s="13" t="s">
        <v>90</v>
      </c>
      <c r="D35" s="13" t="s">
        <v>29</v>
      </c>
      <c r="E35" s="13">
        <v>35</v>
      </c>
      <c r="F35" s="13"/>
      <c r="G35" s="14"/>
      <c r="H35" s="13"/>
      <c r="J35" s="16"/>
    </row>
    <row r="36" ht="40" customHeight="1" spans="1:10">
      <c r="A36" s="13">
        <v>34</v>
      </c>
      <c r="B36" s="13" t="s">
        <v>91</v>
      </c>
      <c r="C36" s="13" t="s">
        <v>92</v>
      </c>
      <c r="D36" s="13" t="s">
        <v>29</v>
      </c>
      <c r="E36" s="13">
        <v>2</v>
      </c>
      <c r="F36" s="13"/>
      <c r="G36" s="14"/>
      <c r="H36" s="13"/>
      <c r="J36" s="16"/>
    </row>
    <row r="37" ht="40" customHeight="1" spans="1:10">
      <c r="A37" s="13">
        <v>35</v>
      </c>
      <c r="B37" s="13" t="s">
        <v>93</v>
      </c>
      <c r="C37" s="13" t="s">
        <v>94</v>
      </c>
      <c r="D37" s="13" t="s">
        <v>26</v>
      </c>
      <c r="E37" s="13">
        <v>10</v>
      </c>
      <c r="F37" s="13"/>
      <c r="G37" s="14"/>
      <c r="H37" s="13"/>
      <c r="J37" s="16"/>
    </row>
    <row r="38" ht="40" customHeight="1" spans="1:10">
      <c r="A38" s="13">
        <v>36</v>
      </c>
      <c r="B38" s="13" t="s">
        <v>95</v>
      </c>
      <c r="C38" s="13" t="s">
        <v>96</v>
      </c>
      <c r="D38" s="13" t="s">
        <v>26</v>
      </c>
      <c r="E38" s="13">
        <v>15</v>
      </c>
      <c r="F38" s="13"/>
      <c r="G38" s="14"/>
      <c r="H38" s="13"/>
      <c r="J38" s="16"/>
    </row>
    <row r="39" ht="40" customHeight="1" spans="1:10">
      <c r="A39" s="13">
        <v>37</v>
      </c>
      <c r="B39" s="13" t="s">
        <v>97</v>
      </c>
      <c r="C39" s="14" t="s">
        <v>98</v>
      </c>
      <c r="D39" s="13" t="s">
        <v>29</v>
      </c>
      <c r="E39" s="14">
        <v>198</v>
      </c>
      <c r="F39" s="14"/>
      <c r="G39" s="14"/>
      <c r="H39" s="13"/>
      <c r="J39" s="19"/>
    </row>
    <row r="40" ht="40" customHeight="1" spans="1:10">
      <c r="A40" s="13">
        <v>38</v>
      </c>
      <c r="B40" s="13" t="s">
        <v>99</v>
      </c>
      <c r="C40" s="13"/>
      <c r="D40" s="13" t="s">
        <v>26</v>
      </c>
      <c r="E40" s="13">
        <v>77731.7</v>
      </c>
      <c r="F40" s="13"/>
      <c r="G40" s="14"/>
      <c r="H40" s="13"/>
      <c r="J40" s="16"/>
    </row>
    <row r="41" ht="41" customHeight="1" spans="1:10">
      <c r="A41" s="21" t="s">
        <v>100</v>
      </c>
      <c r="B41" s="22"/>
      <c r="C41" s="22"/>
      <c r="D41" s="22"/>
      <c r="E41" s="22"/>
      <c r="F41" s="23"/>
      <c r="G41" s="13"/>
      <c r="H41" s="24"/>
    </row>
  </sheetData>
  <autoFilter xmlns:etc="http://www.wps.cn/officeDocument/2017/etCustomData" ref="A2:H41" etc:filterBottomFollowUsedRange="0">
    <extLst/>
  </autoFilter>
  <mergeCells count="2">
    <mergeCell ref="A1:H1"/>
    <mergeCell ref="A41:F41"/>
  </mergeCells>
  <pageMargins left="0.984027777777778" right="0.904861111111111" top="0.786805555555556" bottom="1" header="0.5" footer="0.5"/>
  <pageSetup paperSize="9" scale="70" firstPageNumber="130" orientation="portrait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G12" sqref="G12"/>
    </sheetView>
  </sheetViews>
  <sheetFormatPr defaultColWidth="9" defaultRowHeight="13.5"/>
  <cols>
    <col min="1" max="1" width="6.75" style="1" customWidth="1"/>
    <col min="2" max="2" width="11.5" style="2" customWidth="1"/>
    <col min="3" max="3" width="30" style="2" customWidth="1"/>
    <col min="4" max="4" width="6.5" style="2" customWidth="1"/>
    <col min="5" max="5" width="11.5" style="3" customWidth="1"/>
    <col min="6" max="6" width="11" style="3" customWidth="1"/>
    <col min="7" max="7" width="10.5" style="3" customWidth="1"/>
    <col min="8" max="8" width="9.125" style="3" customWidth="1"/>
    <col min="9" max="16384" width="9" style="3"/>
  </cols>
  <sheetData>
    <row r="1" ht="41" customHeight="1" spans="1:9">
      <c r="A1" s="4" t="s">
        <v>101</v>
      </c>
      <c r="B1" s="4"/>
      <c r="C1" s="4"/>
      <c r="D1" s="4"/>
      <c r="E1" s="4"/>
      <c r="F1" s="4"/>
      <c r="G1" s="4"/>
      <c r="H1" s="4"/>
    </row>
    <row r="2" ht="33" customHeight="1" spans="1:9">
      <c r="A2" s="5" t="s">
        <v>1</v>
      </c>
      <c r="B2" s="6" t="s">
        <v>17</v>
      </c>
      <c r="C2" s="6" t="s">
        <v>18</v>
      </c>
      <c r="D2" s="6" t="s">
        <v>19</v>
      </c>
      <c r="E2" s="5" t="s">
        <v>20</v>
      </c>
      <c r="F2" s="5" t="s">
        <v>21</v>
      </c>
      <c r="G2" s="5" t="s">
        <v>22</v>
      </c>
      <c r="H2" s="6" t="s">
        <v>23</v>
      </c>
      <c r="I2" s="2"/>
    </row>
    <row r="3" ht="40" customHeight="1" spans="1:9">
      <c r="A3" s="5">
        <v>1</v>
      </c>
      <c r="B3" s="6" t="s">
        <v>99</v>
      </c>
      <c r="C3" s="6" t="s">
        <v>102</v>
      </c>
      <c r="D3" s="6" t="s">
        <v>26</v>
      </c>
      <c r="E3" s="5">
        <v>137029.37</v>
      </c>
      <c r="F3" s="5"/>
      <c r="G3" s="5"/>
      <c r="H3" s="7"/>
    </row>
    <row r="4" ht="40" customHeight="1" spans="1:9">
      <c r="A4" s="5">
        <v>2</v>
      </c>
      <c r="B4" s="5" t="s">
        <v>103</v>
      </c>
      <c r="C4" s="6" t="s">
        <v>104</v>
      </c>
      <c r="D4" s="6" t="s">
        <v>26</v>
      </c>
      <c r="E4" s="6">
        <v>12455.2</v>
      </c>
      <c r="F4" s="6"/>
      <c r="G4" s="5"/>
      <c r="H4" s="7"/>
    </row>
    <row r="5" ht="40" customHeight="1" spans="1:9">
      <c r="A5" s="5">
        <v>3</v>
      </c>
      <c r="B5" s="6" t="s">
        <v>30</v>
      </c>
      <c r="C5" s="5" t="s">
        <v>105</v>
      </c>
      <c r="D5" s="6" t="s">
        <v>29</v>
      </c>
      <c r="E5" s="6">
        <v>22192</v>
      </c>
      <c r="F5" s="6"/>
      <c r="G5" s="5"/>
      <c r="H5" s="7"/>
    </row>
    <row r="6" ht="40" customHeight="1" spans="1:9">
      <c r="A6" s="5">
        <v>4</v>
      </c>
      <c r="B6" s="6" t="s">
        <v>27</v>
      </c>
      <c r="C6" s="5" t="s">
        <v>106</v>
      </c>
      <c r="D6" s="6" t="s">
        <v>29</v>
      </c>
      <c r="E6" s="6">
        <v>20794</v>
      </c>
      <c r="F6" s="6"/>
      <c r="G6" s="5"/>
      <c r="H6" s="6"/>
    </row>
    <row r="7" ht="40" customHeight="1" spans="1:9">
      <c r="A7" s="5">
        <v>5</v>
      </c>
      <c r="B7" s="6" t="s">
        <v>107</v>
      </c>
      <c r="C7" s="5" t="s">
        <v>108</v>
      </c>
      <c r="D7" s="6" t="s">
        <v>29</v>
      </c>
      <c r="E7" s="6">
        <v>8</v>
      </c>
      <c r="F7" s="6"/>
      <c r="G7" s="5"/>
      <c r="H7" s="7"/>
    </row>
    <row r="8" ht="40" customHeight="1" spans="1:9">
      <c r="A8" s="5">
        <v>6</v>
      </c>
      <c r="B8" s="6" t="s">
        <v>109</v>
      </c>
      <c r="C8" s="5" t="s">
        <v>110</v>
      </c>
      <c r="D8" s="6" t="s">
        <v>29</v>
      </c>
      <c r="E8" s="6">
        <f>146-5</f>
        <v>141</v>
      </c>
      <c r="F8" s="6"/>
      <c r="G8" s="5"/>
      <c r="H8" s="7"/>
    </row>
    <row r="9" ht="40" customHeight="1" spans="1:9">
      <c r="A9" s="5">
        <v>7</v>
      </c>
      <c r="B9" s="6" t="s">
        <v>111</v>
      </c>
      <c r="C9" s="5" t="s">
        <v>112</v>
      </c>
      <c r="D9" s="6" t="s">
        <v>29</v>
      </c>
      <c r="E9" s="6">
        <v>212</v>
      </c>
      <c r="F9" s="6"/>
      <c r="G9" s="5"/>
      <c r="H9" s="7"/>
    </row>
    <row r="10" ht="40" customHeight="1" spans="1:9">
      <c r="A10" s="5">
        <v>8</v>
      </c>
      <c r="B10" s="6" t="s">
        <v>113</v>
      </c>
      <c r="C10" s="5" t="s">
        <v>114</v>
      </c>
      <c r="D10" s="6" t="s">
        <v>29</v>
      </c>
      <c r="E10" s="6">
        <v>194</v>
      </c>
      <c r="F10" s="6"/>
      <c r="G10" s="5"/>
      <c r="H10" s="7"/>
    </row>
    <row r="11" ht="40" customHeight="1" spans="1:9">
      <c r="A11" s="5">
        <v>9</v>
      </c>
      <c r="B11" s="6" t="s">
        <v>115</v>
      </c>
      <c r="C11" s="5" t="s">
        <v>116</v>
      </c>
      <c r="D11" s="6" t="s">
        <v>29</v>
      </c>
      <c r="E11" s="6">
        <f>5-4</f>
        <v>1</v>
      </c>
      <c r="F11" s="6"/>
      <c r="G11" s="5"/>
      <c r="H11" s="7"/>
    </row>
    <row r="12" ht="40" customHeight="1" spans="1:9">
      <c r="A12" s="5">
        <v>10</v>
      </c>
      <c r="B12" s="6" t="s">
        <v>117</v>
      </c>
      <c r="C12" s="5" t="s">
        <v>118</v>
      </c>
      <c r="D12" s="6" t="s">
        <v>29</v>
      </c>
      <c r="E12" s="6">
        <v>64</v>
      </c>
      <c r="F12" s="6"/>
      <c r="G12" s="5"/>
      <c r="H12" s="7"/>
    </row>
    <row r="13" ht="40" customHeight="1" spans="1:9">
      <c r="A13" s="5">
        <v>11</v>
      </c>
      <c r="B13" s="6" t="s">
        <v>119</v>
      </c>
      <c r="C13" s="5" t="s">
        <v>118</v>
      </c>
      <c r="D13" s="6" t="s">
        <v>29</v>
      </c>
      <c r="E13" s="6">
        <v>6</v>
      </c>
      <c r="F13" s="6"/>
      <c r="G13" s="5"/>
      <c r="H13" s="7"/>
    </row>
    <row r="14" ht="40" customHeight="1" spans="1:9">
      <c r="A14" s="5">
        <v>12</v>
      </c>
      <c r="B14" s="6" t="s">
        <v>120</v>
      </c>
      <c r="C14" s="5" t="s">
        <v>121</v>
      </c>
      <c r="D14" s="6" t="s">
        <v>29</v>
      </c>
      <c r="E14" s="6">
        <v>0</v>
      </c>
      <c r="F14" s="6"/>
      <c r="G14" s="5"/>
      <c r="H14" s="7"/>
    </row>
    <row r="15" ht="40" customHeight="1" spans="1:9">
      <c r="A15" s="5">
        <v>13</v>
      </c>
      <c r="B15" s="6" t="s">
        <v>122</v>
      </c>
      <c r="C15" s="5" t="s">
        <v>123</v>
      </c>
      <c r="D15" s="6" t="s">
        <v>29</v>
      </c>
      <c r="E15" s="6">
        <f>11173-236</f>
        <v>10937</v>
      </c>
      <c r="F15" s="6"/>
      <c r="G15" s="5"/>
      <c r="H15" s="7"/>
    </row>
    <row r="16" ht="40" customHeight="1" spans="1:9">
      <c r="A16" s="5">
        <v>14</v>
      </c>
      <c r="B16" s="6" t="s">
        <v>97</v>
      </c>
      <c r="C16" s="5" t="s">
        <v>124</v>
      </c>
      <c r="D16" s="6" t="s">
        <v>29</v>
      </c>
      <c r="E16" s="6">
        <v>318</v>
      </c>
      <c r="F16" s="6"/>
      <c r="G16" s="5"/>
      <c r="H16" s="7"/>
    </row>
    <row r="17" ht="40" customHeight="1" spans="1:8">
      <c r="A17" s="5">
        <v>15</v>
      </c>
      <c r="B17" s="6" t="s">
        <v>65</v>
      </c>
      <c r="C17" s="5" t="s">
        <v>125</v>
      </c>
      <c r="D17" s="6" t="s">
        <v>29</v>
      </c>
      <c r="E17" s="6">
        <v>119</v>
      </c>
      <c r="F17" s="6"/>
      <c r="G17" s="5"/>
      <c r="H17" s="7"/>
    </row>
    <row r="18" ht="40" customHeight="1" spans="1:8">
      <c r="A18" s="5">
        <v>16</v>
      </c>
      <c r="B18" s="6" t="s">
        <v>67</v>
      </c>
      <c r="C18" s="5" t="s">
        <v>126</v>
      </c>
      <c r="D18" s="6" t="s">
        <v>29</v>
      </c>
      <c r="E18" s="6">
        <v>89</v>
      </c>
      <c r="F18" s="6"/>
      <c r="G18" s="5"/>
      <c r="H18" s="7"/>
    </row>
    <row r="19" ht="40" customHeight="1" spans="1:8">
      <c r="A19" s="5">
        <v>17</v>
      </c>
      <c r="B19" s="6" t="s">
        <v>75</v>
      </c>
      <c r="C19" s="5" t="s">
        <v>127</v>
      </c>
      <c r="D19" s="6" t="s">
        <v>29</v>
      </c>
      <c r="E19" s="6">
        <v>497</v>
      </c>
      <c r="F19" s="6"/>
      <c r="G19" s="5"/>
      <c r="H19" s="7"/>
    </row>
    <row r="20" ht="40" customHeight="1" spans="1:8">
      <c r="A20" s="5">
        <v>18</v>
      </c>
      <c r="B20" s="6" t="s">
        <v>77</v>
      </c>
      <c r="C20" s="5" t="s">
        <v>128</v>
      </c>
      <c r="D20" s="6" t="s">
        <v>29</v>
      </c>
      <c r="E20" s="6">
        <v>81</v>
      </c>
      <c r="F20" s="6"/>
      <c r="G20" s="5"/>
      <c r="H20" s="7"/>
    </row>
    <row r="21" ht="40" customHeight="1" spans="1:8">
      <c r="A21" s="5">
        <v>19</v>
      </c>
      <c r="B21" s="6" t="s">
        <v>48</v>
      </c>
      <c r="C21" s="5" t="s">
        <v>129</v>
      </c>
      <c r="D21" s="6" t="s">
        <v>29</v>
      </c>
      <c r="E21" s="6">
        <v>8427</v>
      </c>
      <c r="F21" s="6"/>
      <c r="G21" s="5"/>
      <c r="H21" s="7"/>
    </row>
    <row r="22" ht="40" customHeight="1" spans="1:8">
      <c r="A22" s="5">
        <v>20</v>
      </c>
      <c r="B22" s="6" t="s">
        <v>53</v>
      </c>
      <c r="C22" s="5" t="s">
        <v>130</v>
      </c>
      <c r="D22" s="6" t="s">
        <v>29</v>
      </c>
      <c r="E22" s="6">
        <f>20796-7-162</f>
        <v>20627</v>
      </c>
      <c r="F22" s="6"/>
      <c r="G22" s="5"/>
      <c r="H22" s="7"/>
    </row>
    <row r="23" ht="40" customHeight="1" spans="1:8">
      <c r="A23" s="5">
        <v>21</v>
      </c>
      <c r="B23" s="6" t="s">
        <v>38</v>
      </c>
      <c r="C23" s="5" t="s">
        <v>131</v>
      </c>
      <c r="D23" s="6" t="s">
        <v>26</v>
      </c>
      <c r="E23" s="6">
        <v>28620.5</v>
      </c>
      <c r="F23" s="6"/>
      <c r="G23" s="5"/>
      <c r="H23" s="7"/>
    </row>
    <row r="24" ht="40" customHeight="1" spans="1:8">
      <c r="A24" s="5">
        <v>22</v>
      </c>
      <c r="B24" s="5" t="s">
        <v>132</v>
      </c>
      <c r="C24" s="5" t="s">
        <v>133</v>
      </c>
      <c r="D24" s="6" t="s">
        <v>26</v>
      </c>
      <c r="E24" s="6">
        <v>12713.2</v>
      </c>
      <c r="F24" s="6"/>
      <c r="G24" s="5"/>
      <c r="H24" s="7"/>
    </row>
    <row r="25" ht="40" customHeight="1" spans="1:8">
      <c r="A25" s="5">
        <v>23</v>
      </c>
      <c r="B25" s="5" t="s">
        <v>134</v>
      </c>
      <c r="C25" s="5" t="s">
        <v>135</v>
      </c>
      <c r="D25" s="6" t="s">
        <v>26</v>
      </c>
      <c r="E25" s="6">
        <v>10942.6</v>
      </c>
      <c r="F25" s="6"/>
      <c r="G25" s="5"/>
      <c r="H25" s="7"/>
    </row>
    <row r="26" ht="40" customHeight="1" spans="1:8">
      <c r="A26" s="5">
        <v>24</v>
      </c>
      <c r="B26" s="6" t="s">
        <v>136</v>
      </c>
      <c r="C26" s="5" t="s">
        <v>137</v>
      </c>
      <c r="D26" s="6" t="s">
        <v>26</v>
      </c>
      <c r="E26" s="6">
        <f>4004.3-325</f>
        <v>3679.3</v>
      </c>
      <c r="F26" s="6"/>
      <c r="G26" s="5"/>
      <c r="H26" s="7"/>
    </row>
    <row r="27" ht="40" customHeight="1" spans="1:8">
      <c r="A27" s="5">
        <v>25</v>
      </c>
      <c r="B27" s="6" t="s">
        <v>138</v>
      </c>
      <c r="C27" s="5" t="s">
        <v>139</v>
      </c>
      <c r="D27" s="6" t="s">
        <v>29</v>
      </c>
      <c r="E27" s="6">
        <v>22</v>
      </c>
      <c r="F27" s="6"/>
      <c r="G27" s="5"/>
      <c r="H27" s="7"/>
    </row>
    <row r="28" ht="40" customHeight="1" spans="1:8">
      <c r="A28" s="5">
        <v>26</v>
      </c>
      <c r="B28" s="6" t="s">
        <v>140</v>
      </c>
      <c r="C28" s="5" t="s">
        <v>141</v>
      </c>
      <c r="D28" s="6" t="s">
        <v>26</v>
      </c>
      <c r="E28" s="6">
        <v>0</v>
      </c>
      <c r="F28" s="6"/>
      <c r="G28" s="5"/>
      <c r="H28" s="7"/>
    </row>
    <row r="29" ht="40" customHeight="1" spans="1:8">
      <c r="A29" s="5">
        <v>27</v>
      </c>
      <c r="B29" s="6" t="s">
        <v>142</v>
      </c>
      <c r="C29" s="5" t="s">
        <v>143</v>
      </c>
      <c r="D29" s="6" t="s">
        <v>26</v>
      </c>
      <c r="E29" s="6">
        <v>7564</v>
      </c>
      <c r="F29" s="6"/>
      <c r="G29" s="5"/>
      <c r="H29" s="7"/>
    </row>
    <row r="30" ht="40" customHeight="1" spans="1:8">
      <c r="A30" s="5">
        <v>28</v>
      </c>
      <c r="B30" s="6" t="s">
        <v>144</v>
      </c>
      <c r="C30" s="5" t="s">
        <v>145</v>
      </c>
      <c r="D30" s="6" t="s">
        <v>26</v>
      </c>
      <c r="E30" s="6">
        <v>913</v>
      </c>
      <c r="F30" s="6"/>
      <c r="G30" s="5"/>
      <c r="H30" s="7"/>
    </row>
    <row r="31" ht="40" customHeight="1" spans="1:8">
      <c r="A31" s="5">
        <v>29</v>
      </c>
      <c r="B31" s="6" t="s">
        <v>46</v>
      </c>
      <c r="C31" s="5" t="s">
        <v>146</v>
      </c>
      <c r="D31" s="6" t="s">
        <v>29</v>
      </c>
      <c r="E31" s="6">
        <v>3657</v>
      </c>
      <c r="F31" s="6"/>
      <c r="G31" s="5"/>
      <c r="H31" s="6" t="s">
        <v>147</v>
      </c>
    </row>
    <row r="32" ht="40" customHeight="1" spans="1:8">
      <c r="A32" s="5">
        <v>30</v>
      </c>
      <c r="B32" s="6" t="s">
        <v>148</v>
      </c>
      <c r="C32" s="5" t="s">
        <v>149</v>
      </c>
      <c r="D32" s="6" t="s">
        <v>29</v>
      </c>
      <c r="E32" s="6">
        <f>1943-31-15-29-21</f>
        <v>1847</v>
      </c>
      <c r="F32" s="6"/>
      <c r="G32" s="5"/>
      <c r="H32" s="6" t="s">
        <v>147</v>
      </c>
    </row>
    <row r="33" ht="40" customHeight="1" spans="1:8">
      <c r="A33" s="5">
        <v>31</v>
      </c>
      <c r="B33" s="6" t="s">
        <v>44</v>
      </c>
      <c r="C33" s="5" t="s">
        <v>149</v>
      </c>
      <c r="D33" s="6" t="s">
        <v>29</v>
      </c>
      <c r="E33" s="6">
        <v>1744</v>
      </c>
      <c r="F33" s="6"/>
      <c r="G33" s="5"/>
      <c r="H33" s="6" t="s">
        <v>147</v>
      </c>
    </row>
    <row r="34" ht="40" customHeight="1" spans="1:8">
      <c r="A34" s="5">
        <v>32</v>
      </c>
      <c r="B34" s="6" t="s">
        <v>50</v>
      </c>
      <c r="C34" s="5" t="s">
        <v>150</v>
      </c>
      <c r="D34" s="6" t="s">
        <v>26</v>
      </c>
      <c r="E34" s="5">
        <v>36804.49</v>
      </c>
      <c r="F34" s="5"/>
      <c r="G34" s="5"/>
      <c r="H34" s="6" t="s">
        <v>147</v>
      </c>
    </row>
    <row r="35" ht="40" customHeight="1" spans="1:8">
      <c r="A35" s="5">
        <v>33</v>
      </c>
      <c r="B35" s="6" t="s">
        <v>52</v>
      </c>
      <c r="C35" s="5" t="s">
        <v>151</v>
      </c>
      <c r="D35" s="6" t="s">
        <v>26</v>
      </c>
      <c r="E35" s="6">
        <v>12280.96</v>
      </c>
      <c r="F35" s="6"/>
      <c r="G35" s="5"/>
      <c r="H35" s="6" t="s">
        <v>147</v>
      </c>
    </row>
    <row r="36" ht="40" customHeight="1" spans="1:8">
      <c r="A36" s="5">
        <v>34</v>
      </c>
      <c r="B36" s="6" t="s">
        <v>48</v>
      </c>
      <c r="C36" s="5" t="s">
        <v>151</v>
      </c>
      <c r="D36" s="6" t="s">
        <v>26</v>
      </c>
      <c r="E36" s="6">
        <v>4392.45</v>
      </c>
      <c r="F36" s="6"/>
      <c r="G36" s="5"/>
      <c r="H36" s="6" t="s">
        <v>147</v>
      </c>
    </row>
    <row r="37" ht="41" customHeight="1" spans="1:8">
      <c r="A37" s="8" t="s">
        <v>152</v>
      </c>
      <c r="B37" s="9"/>
      <c r="C37" s="9"/>
      <c r="D37" s="9"/>
      <c r="E37" s="9"/>
      <c r="F37" s="10"/>
      <c r="G37" s="6"/>
      <c r="H37" s="7"/>
    </row>
    <row r="38" spans="1:8">
      <c r="B38" s="1"/>
      <c r="C38" s="1"/>
      <c r="D38" s="1"/>
      <c r="E38" s="1"/>
      <c r="F38" s="1"/>
      <c r="G38" s="1"/>
      <c r="H38" s="1"/>
    </row>
    <row r="39" spans="1:8">
      <c r="B39" s="1"/>
      <c r="C39" s="1"/>
      <c r="D39" s="1"/>
      <c r="E39" s="1"/>
      <c r="F39" s="1"/>
      <c r="G39" s="1"/>
      <c r="H39" s="1"/>
    </row>
    <row r="40" spans="1:8">
      <c r="B40" s="1"/>
      <c r="C40" s="1"/>
      <c r="D40" s="1"/>
      <c r="E40" s="1"/>
      <c r="F40" s="1"/>
      <c r="G40" s="1"/>
      <c r="H40" s="1"/>
    </row>
    <row r="41" spans="1:8">
      <c r="B41" s="1"/>
      <c r="C41" s="1"/>
      <c r="D41" s="1"/>
      <c r="E41" s="1"/>
      <c r="F41" s="1"/>
      <c r="G41" s="1"/>
      <c r="H41" s="1"/>
    </row>
  </sheetData>
  <autoFilter xmlns:etc="http://www.wps.cn/officeDocument/2017/etCustomData" ref="A2:H37" etc:filterBottomFollowUsedRange="0">
    <extLst/>
  </autoFilter>
  <mergeCells count="3">
    <mergeCell ref="A1:H1"/>
    <mergeCell ref="A37:F37"/>
    <mergeCell ref="A38:H41"/>
  </mergeCells>
  <pageMargins left="0.984027777777778" right="0.904861111111111" top="0.786805555555556" bottom="1" header="0.5" footer="0.5"/>
  <pageSetup paperSize="9" scale="85" firstPageNumber="2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询价汇总表</vt:lpstr>
      <vt:lpstr>临海南段苗木清单</vt:lpstr>
      <vt:lpstr>临海北段苗木清单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wjj</cp:lastModifiedBy>
  <dcterms:created xsi:type="dcterms:W3CDTF">2025-11-29T00:09:00Z</dcterms:created>
  <dcterms:modified xsi:type="dcterms:W3CDTF">2025-12-02T08:49:09Z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95AF740949934AAC96F736FB1BCA76C2_13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